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180" windowWidth="23250" windowHeight="12945" activeTab="1"/>
  </bookViews>
  <sheets>
    <sheet name="раздел 1" sheetId="1" r:id="rId1"/>
    <sheet name="раздел 2" sheetId="7" r:id="rId2"/>
    <sheet name="раздел 3" sheetId="8" r:id="rId3"/>
  </sheets>
  <definedNames>
    <definedName name="TABLE" localSheetId="1">'раздел 2'!$A$9:$F$45</definedName>
    <definedName name="TABLE" localSheetId="2">'раздел 3'!$A$9:$F$17</definedName>
    <definedName name="_xlnm.Print_Titles" localSheetId="1">'раздел 2'!$9:$9</definedName>
    <definedName name="_xlnm.Print_Titles" localSheetId="2">'раздел 3'!$9:$10</definedName>
    <definedName name="_xlnm.Print_Area" localSheetId="0">'раздел 1'!$A$1:$G$43</definedName>
    <definedName name="_xlnm.Print_Area" localSheetId="1">'раздел 2'!$A$1:$F$102</definedName>
    <definedName name="_xlnm.Print_Area" localSheetId="2">'раздел 3'!$A$1:$I$22</definedName>
  </definedNames>
  <calcPr calcId="152511"/>
</workbook>
</file>

<file path=xl/calcChain.xml><?xml version="1.0" encoding="utf-8"?>
<calcChain xmlns="http://schemas.openxmlformats.org/spreadsheetml/2006/main">
  <c r="E78" i="7" l="1"/>
  <c r="D78" i="7"/>
  <c r="D18" i="7" l="1"/>
  <c r="D17" i="7"/>
  <c r="E17" i="7"/>
  <c r="E18" i="7"/>
  <c r="D101" i="7" l="1"/>
  <c r="F72" i="7" l="1"/>
  <c r="F66" i="7"/>
  <c r="F63" i="7"/>
  <c r="F56" i="7"/>
  <c r="E56" i="7"/>
  <c r="D56" i="7"/>
  <c r="F52" i="7"/>
  <c r="F49" i="7"/>
  <c r="E49" i="7"/>
  <c r="D49" i="7"/>
  <c r="F45" i="7"/>
  <c r="E45" i="7"/>
  <c r="D45" i="7"/>
  <c r="F42" i="7"/>
  <c r="E42" i="7"/>
  <c r="D42" i="7"/>
  <c r="F38" i="7"/>
  <c r="E38" i="7"/>
  <c r="D38" i="7"/>
  <c r="F35" i="7"/>
  <c r="E35" i="7"/>
  <c r="D35" i="7"/>
  <c r="F31" i="7"/>
  <c r="F28" i="7"/>
  <c r="E28" i="7"/>
  <c r="D28" i="7"/>
  <c r="F24" i="7"/>
  <c r="F21" i="7"/>
  <c r="E21" i="7"/>
  <c r="D21" i="7"/>
  <c r="F15" i="7"/>
  <c r="E15" i="7"/>
  <c r="D15" i="7"/>
  <c r="F14" i="7"/>
  <c r="E14" i="7"/>
  <c r="D14" i="7"/>
  <c r="F13" i="7" l="1"/>
  <c r="F34" i="7"/>
  <c r="F41" i="7"/>
  <c r="E41" i="7"/>
  <c r="D75" i="7"/>
  <c r="D24" i="7"/>
  <c r="D20" i="7" s="1"/>
  <c r="D69" i="7"/>
  <c r="E75" i="7"/>
  <c r="E66" i="7"/>
  <c r="D31" i="7"/>
  <c r="D27" i="7" s="1"/>
  <c r="E69" i="7"/>
  <c r="E72" i="7"/>
  <c r="D41" i="7"/>
  <c r="F59" i="7"/>
  <c r="F55" i="7" s="1"/>
  <c r="D66" i="7"/>
  <c r="D13" i="7"/>
  <c r="D52" i="7"/>
  <c r="D48" i="7" s="1"/>
  <c r="E52" i="7"/>
  <c r="E48" i="7" s="1"/>
  <c r="D63" i="7"/>
  <c r="E63" i="7"/>
  <c r="F69" i="7"/>
  <c r="F62" i="7" s="1"/>
  <c r="D72" i="7"/>
  <c r="F75" i="7"/>
  <c r="D83" i="7"/>
  <c r="E13" i="7"/>
  <c r="F27" i="7"/>
  <c r="D34" i="7"/>
  <c r="E34" i="7"/>
  <c r="F20" i="7"/>
  <c r="E31" i="7"/>
  <c r="E27" i="7" s="1"/>
  <c r="D59" i="7"/>
  <c r="D55" i="7" s="1"/>
  <c r="F17" i="7"/>
  <c r="F48" i="7"/>
  <c r="E59" i="7"/>
  <c r="E55" i="7" s="1"/>
  <c r="F18" i="7"/>
  <c r="E24" i="7"/>
  <c r="E20" i="7" s="1"/>
  <c r="D16" i="7" l="1"/>
  <c r="D12" i="7" s="1"/>
  <c r="D62" i="7"/>
  <c r="E62" i="7"/>
  <c r="F16" i="7"/>
  <c r="F12" i="7" s="1"/>
  <c r="F10" i="7" s="1"/>
  <c r="E16" i="7"/>
  <c r="E12" i="7" s="1"/>
  <c r="E10" i="7" l="1"/>
  <c r="D10" i="7"/>
  <c r="F86" i="7" l="1"/>
  <c r="F83" i="7" l="1"/>
  <c r="E86" i="7" l="1"/>
  <c r="E83" i="7" l="1"/>
  <c r="E101" i="7" l="1"/>
  <c r="F101" i="7" l="1"/>
</calcChain>
</file>

<file path=xl/sharedStrings.xml><?xml version="1.0" encoding="utf-8"?>
<sst xmlns="http://schemas.openxmlformats.org/spreadsheetml/2006/main" count="295" uniqueCount="136">
  <si>
    <t>ПРЕДЛОЖЕНИЕ</t>
  </si>
  <si>
    <t>(вид цены (тарифа) на</t>
  </si>
  <si>
    <t>год</t>
  </si>
  <si>
    <t>(расчетный период регулирования)</t>
  </si>
  <si>
    <t>(полное и сокращенное наименование юридического лица)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</si>
  <si>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</si>
  <si>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</si>
  <si>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</si>
  <si>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</si>
  <si>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</si>
  <si>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</si>
  <si>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</si>
  <si>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</si>
  <si>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</si>
  <si>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</si>
  <si>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№ 
п/п</t>
  </si>
  <si>
    <t>Наименование показателей</t>
  </si>
  <si>
    <t>Единица измерения</t>
  </si>
  <si>
    <t>1.</t>
  </si>
  <si>
    <t>1.1.</t>
  </si>
  <si>
    <t>1.2.</t>
  </si>
  <si>
    <t>1.3.</t>
  </si>
  <si>
    <t>Чистая прибыль (убыток)</t>
  </si>
  <si>
    <t>2.</t>
  </si>
  <si>
    <t>2.1.</t>
  </si>
  <si>
    <t>3.</t>
  </si>
  <si>
    <t>3.1.</t>
  </si>
  <si>
    <t>3.2.</t>
  </si>
  <si>
    <t>3.3.</t>
  </si>
  <si>
    <t>тыс. кВт·ч</t>
  </si>
  <si>
    <t>4.</t>
  </si>
  <si>
    <t>в том числе: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</si>
  <si>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</si>
  <si>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</si>
  <si>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</si>
  <si>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</si>
  <si>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</si>
  <si>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Реквизиты отраслевого тарифного соглашения (дата утверждения, срок действия)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</si>
  <si>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</si>
  <si>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</si>
  <si>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</si>
  <si>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</si>
  <si>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</si>
  <si>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</si>
  <si>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</si>
  <si>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</si>
  <si>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</si>
  <si>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</si>
  <si>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</si>
  <si>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</si>
  <si>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</si>
  <si>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</si>
  <si>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</si>
  <si>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</si>
  <si>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</si>
  <si>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</si>
  <si>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</si>
  <si>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</si>
  <si>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</si>
  <si>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</si>
  <si>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</si>
  <si>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</si>
  <si>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</si>
  <si>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</si>
  <si>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</si>
  <si>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</si>
  <si>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</si>
  <si>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</si>
  <si>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</si>
  <si>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</si>
  <si>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</si>
  <si>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</si>
  <si>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</si>
  <si>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</si>
  <si>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</si>
  <si>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</si>
  <si>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</si>
  <si>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</si>
  <si>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</si>
  <si>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</si>
  <si>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</si>
  <si>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</si>
  <si>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</si>
  <si>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</si>
  <si>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</si>
  <si>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</si>
  <si>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</si>
  <si>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6.</t>
  </si>
  <si>
    <t>6.1.</t>
  </si>
  <si>
    <t>6.2.</t>
  </si>
  <si>
    <t>6.3.</t>
  </si>
  <si>
    <t>7.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</si>
  <si>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</si>
  <si>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</si>
  <si>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</si>
  <si>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</si>
  <si>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</si>
  <si>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</si>
  <si>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</si>
  <si>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</si>
  <si>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</si>
  <si>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%</t>
  </si>
  <si>
    <t>тыс. руб.</t>
  </si>
  <si>
    <t>тыс. руб. на человека</t>
  </si>
  <si>
    <t>Единица изменения</t>
  </si>
  <si>
    <t>руб./МВт·ч</t>
  </si>
  <si>
    <t>Для гарантирующих поставщиков</t>
  </si>
  <si>
    <t>менее 670 кВт</t>
  </si>
  <si>
    <t>Необходимая валовая выручка гарантирующего поставщика без учета суммы перекрестного субсидирования</t>
  </si>
  <si>
    <t xml:space="preserve">Количество точек учета электроэнергии по обслуживаемым договорам - всего </t>
  </si>
  <si>
    <t>Раздел II. Основные показатели деятельности гарантирующих поставщиков</t>
  </si>
  <si>
    <t>Приложение 1
к стандартам раскрытия информации субъектами оптового и розничных рынков электрической энергии</t>
  </si>
  <si>
    <t>I. Информация об организации</t>
  </si>
  <si>
    <t>III. Цены (тарифы) по регулируемым видам деятельности организации</t>
  </si>
  <si>
    <t>Проценты по обслуживанию заемных средств</t>
  </si>
  <si>
    <t>величина сбытовой надбавки для прочих потребителей:</t>
  </si>
  <si>
    <t xml:space="preserve">
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</si>
  <si>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</si>
  <si>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населения и приравненных к нему категорий потребителей</t>
  </si>
  <si>
    <t>Приложение 1
к стандартам раскрытия информации 
субъектами оптового и розничных рынков электрической энергии</t>
  </si>
  <si>
    <t>628403, Ханты-Мансийский автономный округ- Югра, г. Сургут, проспект Мира, д.43</t>
  </si>
  <si>
    <t>Бычкова Татьяна Валентиновна</t>
  </si>
  <si>
    <t>о размере цен (тарифов), долгосрочных параметров регулирования
(корректировка)</t>
  </si>
  <si>
    <t>Х</t>
  </si>
  <si>
    <t>-</t>
  </si>
  <si>
    <t>Общество с ограниченной ответственностью "Газпром энергосбыт Брянск" 
(ООО "Газпром энергосбыт Брянск")</t>
  </si>
  <si>
    <t>Общество с ограниченной ответственностью "Газпром энергосбыт Брянск"</t>
  </si>
  <si>
    <t>ООО "Газпром энергосбыт Брянск"</t>
  </si>
  <si>
    <t>gesbb@elektro-32.ru</t>
  </si>
  <si>
    <t>+7 3462 37-58-21</t>
  </si>
  <si>
    <t>Фактические показатели за 2021 год</t>
  </si>
  <si>
    <t>Показатели, утвержденные на 2022 год</t>
  </si>
  <si>
    <t>Предложение на 2023 год</t>
  </si>
  <si>
    <t>Приказы Департамента ТЭК и ЖКХ Брянской области от 29.10.2018 г. №121 и от 21.08.2020 № 82 , www. elektro-32.ru</t>
  </si>
  <si>
    <t>Приказ Департамента ТЭК и ЖКХ Брянской области от 12.08.2021 г. №88,                                              www. elektro-32.ru</t>
  </si>
  <si>
    <t>Приказ Департамента ТЭК и ЖКХ Брянской области от 12.08.2021 г. №88, Приказ Департамента ТЭК и ЖКХ Брянской области от 19.07.2022 №108     www. elektro-32.ru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</si>
</sst>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_-* #,##0.000_р_._-;\-* #,##0.000_р_._-;_-* &quot;-&quot;??_р_._-;_-@_-"/>
    <numFmt numFmtId="167" formatCode="_-* #,##0.0_р_._-;\-* #,##0.0_р_._-;_-* &quot;-&quot;??_р_._-;_-@_-"/>
    <numFmt numFmtId="168" formatCode="_-* #,##0.00000_р_._-;\-* #,##0.00000_р_._-;_-* &quot;-&quot;??_р_._-;_-@_-"/>
    <numFmt numFmtId="169" formatCode="0.00000"/>
    <numFmt numFmtId="170" formatCode="#,##0.00000_ ;\-#,##0.000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26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0" fontId="10" fillId="0" borderId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8" fillId="0" borderId="0" xfId="2" applyFont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11" fillId="0" borderId="2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left" vertical="center" wrapText="1"/>
    </xf>
    <xf numFmtId="0" fontId="8" fillId="0" borderId="2" xfId="2" applyFont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center" vertical="center" wrapText="1"/>
    </xf>
    <xf numFmtId="0" fontId="11" fillId="2" borderId="2" xfId="3" applyFont="1" applyFill="1" applyBorder="1" applyAlignment="1">
      <alignment horizontal="left" vertical="center" wrapText="1"/>
    </xf>
    <xf numFmtId="164" fontId="8" fillId="0" borderId="2" xfId="1" applyFont="1" applyBorder="1" applyAlignment="1">
      <alignment horizontal="center"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center" vertical="center" wrapText="1"/>
    </xf>
    <xf numFmtId="0" fontId="11" fillId="3" borderId="2" xfId="3" applyFont="1" applyFill="1" applyBorder="1" applyAlignment="1">
      <alignment horizontal="left" vertical="center" wrapText="1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165" fontId="8" fillId="2" borderId="2" xfId="1" applyNumberFormat="1" applyFont="1" applyFill="1" applyBorder="1" applyAlignment="1">
      <alignment horizontal="center" vertical="center"/>
    </xf>
    <xf numFmtId="165" fontId="8" fillId="0" borderId="2" xfId="1" applyNumberFormat="1" applyFont="1" applyBorder="1" applyAlignment="1">
      <alignment horizontal="center" vertical="center"/>
    </xf>
    <xf numFmtId="165" fontId="8" fillId="3" borderId="2" xfId="1" applyNumberFormat="1" applyFont="1" applyFill="1" applyBorder="1" applyAlignment="1">
      <alignment horizontal="center" vertical="center"/>
    </xf>
    <xf numFmtId="166" fontId="8" fillId="2" borderId="2" xfId="1" applyNumberFormat="1" applyFont="1" applyFill="1" applyBorder="1" applyAlignment="1">
      <alignment horizontal="center" vertical="center"/>
    </xf>
    <xf numFmtId="166" fontId="8" fillId="0" borderId="2" xfId="1" applyNumberFormat="1" applyFont="1" applyBorder="1" applyAlignment="1">
      <alignment horizontal="center" vertical="center"/>
    </xf>
    <xf numFmtId="165" fontId="8" fillId="0" borderId="2" xfId="1" applyNumberFormat="1" applyFont="1" applyFill="1" applyBorder="1" applyAlignment="1">
      <alignment horizontal="center" vertical="center"/>
    </xf>
    <xf numFmtId="9" fontId="8" fillId="2" borderId="2" xfId="4" applyNumberFormat="1" applyFont="1" applyFill="1" applyBorder="1" applyAlignment="1">
      <alignment horizontal="center" vertical="center"/>
    </xf>
    <xf numFmtId="164" fontId="11" fillId="0" borderId="2" xfId="1" applyFont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 wrapText="1"/>
    </xf>
    <xf numFmtId="0" fontId="13" fillId="0" borderId="0" xfId="5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3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4" fillId="0" borderId="0" xfId="2" applyFont="1" applyAlignment="1">
      <alignment vertical="center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center" wrapText="1"/>
    </xf>
    <xf numFmtId="167" fontId="8" fillId="0" borderId="2" xfId="1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168" fontId="11" fillId="0" borderId="2" xfId="3" applyNumberFormat="1" applyFont="1" applyBorder="1" applyAlignment="1">
      <alignment horizontal="center" vertical="center"/>
    </xf>
    <xf numFmtId="168" fontId="11" fillId="0" borderId="2" xfId="1" applyNumberFormat="1" applyFont="1" applyBorder="1" applyAlignment="1">
      <alignment horizontal="center" vertical="center"/>
    </xf>
    <xf numFmtId="169" fontId="11" fillId="0" borderId="2" xfId="3" applyNumberFormat="1" applyFont="1" applyBorder="1" applyAlignment="1">
      <alignment horizontal="center" vertical="center"/>
    </xf>
    <xf numFmtId="170" fontId="11" fillId="0" borderId="2" xfId="1" applyNumberFormat="1" applyFont="1" applyBorder="1" applyAlignment="1">
      <alignment horizontal="center" vertical="center"/>
    </xf>
    <xf numFmtId="170" fontId="11" fillId="0" borderId="2" xfId="3" applyNumberFormat="1" applyFont="1" applyBorder="1" applyAlignment="1">
      <alignment horizontal="center" vertical="center"/>
    </xf>
    <xf numFmtId="170" fontId="11" fillId="0" borderId="3" xfId="3" applyNumberFormat="1" applyFont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3" fillId="0" borderId="1" xfId="5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0" xfId="2" applyFont="1" applyAlignment="1">
      <alignment horizontal="center" vertical="center" wrapText="1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 wrapText="1"/>
    </xf>
    <xf numFmtId="0" fontId="11" fillId="0" borderId="2" xfId="3" applyFont="1" applyBorder="1" applyAlignment="1">
      <alignment horizontal="center" vertical="center" wrapText="1"/>
    </xf>
  </cellXfs>
  <cellStyles count="8">
    <cellStyle name="Гиперссылка" xfId="5" builtinId="8"/>
    <cellStyle name="Обычный" xfId="0" builtinId="0"/>
    <cellStyle name="Обычный 2" xfId="2"/>
    <cellStyle name="Обычный_стр.1_5" xfId="3"/>
    <cellStyle name="Процентный" xfId="4" builtinId="5"/>
    <cellStyle name="Финансовый" xfId="1" builtinId="3"/>
    <cellStyle name="Финансовый 11 2 3" xfId="7"/>
    <cellStyle name="Финансов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bb@elektro-32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view="pageBreakPreview" topLeftCell="A14" zoomScaleNormal="75" zoomScaleSheetLayoutView="100" workbookViewId="0">
      <selection activeCell="J44" sqref="J44"/>
    </sheetView>
  </sheetViews>
  <sheetFormatPr defaultColWidth="9.140625" defaultRowHeight="18.75" x14ac:dyDescent="0.25"/>
  <cols>
    <col min="1" max="4" width="12.7109375" style="1" customWidth="1"/>
    <col min="5" max="6" width="22.42578125" style="1" customWidth="1"/>
    <col min="7" max="7" width="34.42578125" style="1" customWidth="1"/>
    <col min="8" max="16384" width="9.140625" style="1"/>
  </cols>
  <sheetData>
    <row r="1" spans="1:9" ht="44.25" customHeight="1" x14ac:dyDescent="0.25">
      <c r="H1" s="37"/>
      <c r="I1" s="37"/>
    </row>
    <row r="2" spans="1:9" ht="96" customHeight="1" x14ac:dyDescent="0.25">
      <c r="F2" s="54" t="s">
        <v>111</v>
      </c>
      <c r="G2" s="54"/>
    </row>
    <row r="3" spans="1:9" hidden="1" x14ac:dyDescent="0.25"/>
    <row r="4" spans="1:9" hidden="1" x14ac:dyDescent="0.25">
      <c r="G4" s="4"/>
    </row>
    <row r="5" spans="1:9" ht="32.25" customHeight="1" x14ac:dyDescent="0.25"/>
    <row r="6" spans="1:9" x14ac:dyDescent="0.25">
      <c r="A6" s="53" t="s">
        <v>0</v>
      </c>
      <c r="B6" s="53"/>
      <c r="C6" s="53"/>
      <c r="D6" s="53"/>
      <c r="E6" s="53"/>
      <c r="F6" s="53"/>
      <c r="G6" s="53"/>
    </row>
    <row r="7" spans="1:9" ht="59.25" customHeight="1" x14ac:dyDescent="0.25">
      <c r="A7" s="53" t="s">
        <v>122</v>
      </c>
      <c r="B7" s="53"/>
      <c r="C7" s="53"/>
      <c r="D7" s="53"/>
      <c r="E7" s="53"/>
      <c r="F7" s="53"/>
      <c r="G7" s="53"/>
    </row>
    <row r="8" spans="1:9" ht="33" customHeight="1" x14ac:dyDescent="0.25">
      <c r="A8" s="57" t="s">
        <v>1</v>
      </c>
      <c r="B8" s="57"/>
      <c r="C8" s="57"/>
      <c r="D8" s="52">
        <v>2023</v>
      </c>
      <c r="E8" s="52"/>
      <c r="F8" s="52"/>
      <c r="G8" s="3" t="s">
        <v>2</v>
      </c>
    </row>
    <row r="9" spans="1:9" ht="30.75" customHeight="1" x14ac:dyDescent="0.25">
      <c r="A9" s="55" t="s">
        <v>3</v>
      </c>
      <c r="B9" s="55"/>
      <c r="C9" s="55"/>
      <c r="D9" s="55"/>
      <c r="E9" s="55"/>
      <c r="F9" s="55"/>
      <c r="G9" s="55"/>
    </row>
    <row r="10" spans="1:9" ht="45" customHeight="1" x14ac:dyDescent="0.25">
      <c r="A10" s="56" t="s">
        <v>125</v>
      </c>
      <c r="B10" s="56"/>
      <c r="C10" s="56"/>
      <c r="D10" s="56"/>
      <c r="E10" s="56"/>
      <c r="F10" s="56"/>
      <c r="G10" s="56"/>
    </row>
    <row r="11" spans="1:9" ht="21" customHeight="1" x14ac:dyDescent="0.25">
      <c r="A11" s="55" t="s">
        <v>4</v>
      </c>
      <c r="B11" s="55"/>
      <c r="C11" s="55"/>
      <c r="D11" s="55"/>
      <c r="E11" s="55"/>
      <c r="F11" s="55"/>
      <c r="G11" s="55"/>
    </row>
    <row r="12" spans="1:9" ht="33" customHeight="1" x14ac:dyDescent="0.3">
      <c r="A12" s="3"/>
      <c r="B12" s="5"/>
      <c r="C12" s="5"/>
    </row>
    <row r="13" spans="1:9" s="30" customFormat="1" ht="30" customHeight="1" x14ac:dyDescent="0.25">
      <c r="A13" s="53" t="s">
        <v>112</v>
      </c>
      <c r="B13" s="53"/>
      <c r="C13" s="53"/>
      <c r="D13" s="53"/>
      <c r="E13" s="53"/>
      <c r="F13" s="53"/>
      <c r="G13" s="53"/>
    </row>
    <row r="14" spans="1:9" s="30" customFormat="1" x14ac:dyDescent="0.25"/>
    <row r="15" spans="1:9" s="30" customFormat="1" ht="38.25" customHeight="1" x14ac:dyDescent="0.25">
      <c r="A15" s="2" t="s">
        <v>5</v>
      </c>
      <c r="E15" s="49" t="s">
        <v>126</v>
      </c>
      <c r="F15" s="49"/>
      <c r="G15" s="49"/>
    </row>
    <row r="16" spans="1:9" s="30" customFormat="1" x14ac:dyDescent="0.25">
      <c r="E16" s="29"/>
      <c r="F16" s="29"/>
      <c r="G16" s="29"/>
    </row>
    <row r="17" spans="1:7" s="30" customFormat="1" ht="25.5" customHeight="1" x14ac:dyDescent="0.25">
      <c r="A17" s="2" t="s">
        <v>6</v>
      </c>
      <c r="E17" s="49" t="s">
        <v>127</v>
      </c>
      <c r="F17" s="49"/>
      <c r="G17" s="49"/>
    </row>
    <row r="18" spans="1:7" s="30" customFormat="1" x14ac:dyDescent="0.25">
      <c r="E18" s="29"/>
      <c r="F18" s="29"/>
      <c r="G18" s="29"/>
    </row>
    <row r="19" spans="1:7" s="30" customFormat="1" ht="39" customHeight="1" x14ac:dyDescent="0.25">
      <c r="A19" s="2" t="s">
        <v>7</v>
      </c>
      <c r="E19" s="49" t="s">
        <v>120</v>
      </c>
      <c r="F19" s="49"/>
      <c r="G19" s="49"/>
    </row>
    <row r="20" spans="1:7" s="30" customFormat="1" x14ac:dyDescent="0.25">
      <c r="E20" s="29"/>
      <c r="F20" s="29"/>
      <c r="G20" s="29"/>
    </row>
    <row r="21" spans="1:7" s="30" customFormat="1" ht="42.75" customHeight="1" x14ac:dyDescent="0.25">
      <c r="A21" s="2" t="s">
        <v>8</v>
      </c>
      <c r="E21" s="49" t="s">
        <v>120</v>
      </c>
      <c r="F21" s="49"/>
      <c r="G21" s="49"/>
    </row>
    <row r="22" spans="1:7" s="30" customFormat="1" x14ac:dyDescent="0.25">
      <c r="E22" s="29"/>
      <c r="F22" s="29"/>
      <c r="G22" s="29"/>
    </row>
    <row r="23" spans="1:7" s="30" customFormat="1" x14ac:dyDescent="0.25">
      <c r="A23" s="2" t="s">
        <v>9</v>
      </c>
      <c r="E23" s="49">
        <v>8602173527</v>
      </c>
      <c r="F23" s="49"/>
      <c r="G23" s="49"/>
    </row>
    <row r="24" spans="1:7" s="30" customFormat="1" x14ac:dyDescent="0.25">
      <c r="E24" s="29"/>
      <c r="F24" s="29"/>
      <c r="G24" s="29"/>
    </row>
    <row r="25" spans="1:7" s="30" customFormat="1" ht="30.75" customHeight="1" x14ac:dyDescent="0.25">
      <c r="A25" s="2" t="s">
        <v>10</v>
      </c>
      <c r="B25" s="2"/>
      <c r="E25" s="49">
        <v>860201001</v>
      </c>
      <c r="F25" s="49"/>
      <c r="G25" s="49"/>
    </row>
    <row r="26" spans="1:7" s="30" customFormat="1" x14ac:dyDescent="0.25">
      <c r="E26" s="29"/>
      <c r="F26" s="29"/>
      <c r="G26" s="29"/>
    </row>
    <row r="27" spans="1:7" s="30" customFormat="1" ht="18.75" customHeight="1" x14ac:dyDescent="0.25">
      <c r="A27" s="2" t="s">
        <v>11</v>
      </c>
      <c r="B27" s="2"/>
      <c r="E27" s="49" t="s">
        <v>121</v>
      </c>
      <c r="F27" s="49"/>
      <c r="G27" s="49"/>
    </row>
    <row r="28" spans="1:7" s="30" customFormat="1" x14ac:dyDescent="0.25">
      <c r="E28" s="29"/>
      <c r="F28" s="29"/>
      <c r="G28" s="29"/>
    </row>
    <row r="29" spans="1:7" s="30" customFormat="1" ht="18.75" customHeight="1" x14ac:dyDescent="0.25">
      <c r="A29" s="2" t="s">
        <v>12</v>
      </c>
      <c r="B29" s="2"/>
      <c r="E29" s="50" t="s">
        <v>128</v>
      </c>
      <c r="F29" s="49"/>
      <c r="G29" s="49"/>
    </row>
    <row r="30" spans="1:7" s="30" customFormat="1" x14ac:dyDescent="0.25">
      <c r="E30" s="29"/>
      <c r="F30" s="29"/>
      <c r="G30" s="29"/>
    </row>
    <row r="31" spans="1:7" s="30" customFormat="1" ht="18.75" customHeight="1" x14ac:dyDescent="0.25">
      <c r="A31" s="2" t="s">
        <v>13</v>
      </c>
      <c r="B31" s="2"/>
      <c r="E31" s="51" t="s">
        <v>129</v>
      </c>
      <c r="F31" s="51"/>
      <c r="G31" s="51"/>
    </row>
    <row r="32" spans="1:7" s="30" customFormat="1" x14ac:dyDescent="0.25">
      <c r="E32" s="29"/>
      <c r="F32" s="29"/>
      <c r="G32" s="29"/>
    </row>
    <row r="33" spans="1:7" s="30" customFormat="1" ht="18.75" customHeight="1" x14ac:dyDescent="0.25">
      <c r="A33" s="2" t="s">
        <v>14</v>
      </c>
      <c r="B33" s="2"/>
      <c r="E33" s="49"/>
      <c r="F33" s="49"/>
      <c r="G33" s="49"/>
    </row>
    <row r="35" spans="1:7" ht="18.75" customHeight="1" x14ac:dyDescent="0.25">
      <c r="B35" s="35"/>
      <c r="C35" s="35"/>
    </row>
    <row r="36" spans="1:7" x14ac:dyDescent="0.25">
      <c r="A36" s="35"/>
      <c r="B36" s="35"/>
      <c r="C36" s="35"/>
    </row>
    <row r="37" spans="1:7" x14ac:dyDescent="0.25">
      <c r="A37" s="35"/>
      <c r="B37" s="35"/>
      <c r="C37" s="35"/>
    </row>
    <row r="39" spans="1:7" x14ac:dyDescent="0.25">
      <c r="A39" s="34"/>
      <c r="B39" s="34"/>
    </row>
    <row r="40" spans="1:7" x14ac:dyDescent="0.25">
      <c r="A40" s="34"/>
      <c r="B40" s="34"/>
    </row>
    <row r="41" spans="1:7" s="39" customFormat="1" ht="17.25" customHeight="1" x14ac:dyDescent="0.25">
      <c r="A41" s="48"/>
      <c r="B41" s="48"/>
      <c r="C41" s="48"/>
      <c r="D41" s="48"/>
    </row>
    <row r="42" spans="1:7" s="39" customFormat="1" ht="28.5" customHeight="1" x14ac:dyDescent="0.25">
      <c r="A42" s="48"/>
      <c r="B42" s="48"/>
      <c r="C42" s="48"/>
      <c r="D42" s="48"/>
    </row>
    <row r="43" spans="1:7" s="39" customFormat="1" ht="10.5" customHeight="1" x14ac:dyDescent="0.25">
      <c r="A43" s="48"/>
      <c r="B43" s="48"/>
      <c r="C43" s="48"/>
      <c r="D43" s="48"/>
    </row>
    <row r="44" spans="1:7" s="39" customFormat="1" ht="78.75" customHeight="1" x14ac:dyDescent="0.25">
      <c r="A44" s="48"/>
      <c r="B44" s="48"/>
      <c r="C44" s="48"/>
      <c r="D44" s="48"/>
    </row>
    <row r="45" spans="1:7" x14ac:dyDescent="0.25">
      <c r="A45" s="34"/>
      <c r="B45" s="34"/>
    </row>
    <row r="46" spans="1:7" x14ac:dyDescent="0.25">
      <c r="A46" s="34"/>
      <c r="B46" s="34"/>
    </row>
  </sheetData>
  <mergeCells count="23">
    <mergeCell ref="F2:G2"/>
    <mergeCell ref="A9:G9"/>
    <mergeCell ref="A11:G11"/>
    <mergeCell ref="A10:G10"/>
    <mergeCell ref="A6:G6"/>
    <mergeCell ref="A7:G7"/>
    <mergeCell ref="A8:C8"/>
    <mergeCell ref="E21:G21"/>
    <mergeCell ref="D8:F8"/>
    <mergeCell ref="E23:G23"/>
    <mergeCell ref="E25:G25"/>
    <mergeCell ref="A13:G13"/>
    <mergeCell ref="E15:G15"/>
    <mergeCell ref="E17:G17"/>
    <mergeCell ref="E19:G19"/>
    <mergeCell ref="A42:D42"/>
    <mergeCell ref="A43:D43"/>
    <mergeCell ref="A44:D44"/>
    <mergeCell ref="E33:G33"/>
    <mergeCell ref="E27:G27"/>
    <mergeCell ref="E29:G29"/>
    <mergeCell ref="E31:G31"/>
    <mergeCell ref="A41:D41"/>
  </mergeCells>
  <hyperlinks>
    <hyperlink ref="E29" r:id="rId1"/>
  </hyperlinks>
  <printOptions horizontalCentered="1"/>
  <pageMargins left="0.31496062992125984" right="0.31496062992125984" top="0.74803149606299213" bottom="0.74803149606299213" header="0.31496062992125984" footer="0.31496062992125984"/>
  <pageSetup paperSize="8" fitToHeight="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view="pageBreakPreview" zoomScale="70" zoomScaleNormal="60" zoomScaleSheetLayoutView="70" workbookViewId="0">
      <pane xSplit="2" ySplit="9" topLeftCell="C97" activePane="bottomRight" state="frozen"/>
      <selection activeCell="E2" sqref="E2:G2"/>
      <selection pane="topRight" activeCell="E2" sqref="E2:G2"/>
      <selection pane="bottomLeft" activeCell="E2" sqref="E2:G2"/>
      <selection pane="bottomRight" activeCell="F100" sqref="F100"/>
    </sheetView>
  </sheetViews>
  <sheetFormatPr defaultRowHeight="18.75" x14ac:dyDescent="0.25"/>
  <cols>
    <col min="1" max="1" width="10.85546875" style="7" customWidth="1"/>
    <col min="2" max="2" width="64" style="7" customWidth="1"/>
    <col min="3" max="3" width="14.5703125" style="7" customWidth="1"/>
    <col min="4" max="6" width="51.42578125" style="7" customWidth="1"/>
    <col min="7" max="7" width="26.85546875" style="7" bestFit="1" customWidth="1"/>
    <col min="8" max="253" width="9.140625" style="7"/>
    <col min="254" max="254" width="9.7109375" style="7" customWidth="1"/>
    <col min="255" max="255" width="28" style="7" customWidth="1"/>
    <col min="256" max="256" width="12.28515625" style="7" customWidth="1"/>
    <col min="257" max="258" width="27.5703125" style="7" customWidth="1"/>
    <col min="259" max="259" width="24.140625" style="7" customWidth="1"/>
    <col min="260" max="509" width="9.140625" style="7"/>
    <col min="510" max="510" width="9.7109375" style="7" customWidth="1"/>
    <col min="511" max="511" width="28" style="7" customWidth="1"/>
    <col min="512" max="512" width="12.28515625" style="7" customWidth="1"/>
    <col min="513" max="514" width="27.5703125" style="7" customWidth="1"/>
    <col min="515" max="515" width="24.140625" style="7" customWidth="1"/>
    <col min="516" max="765" width="9.140625" style="7"/>
    <col min="766" max="766" width="9.7109375" style="7" customWidth="1"/>
    <col min="767" max="767" width="28" style="7" customWidth="1"/>
    <col min="768" max="768" width="12.28515625" style="7" customWidth="1"/>
    <col min="769" max="770" width="27.5703125" style="7" customWidth="1"/>
    <col min="771" max="771" width="24.140625" style="7" customWidth="1"/>
    <col min="772" max="1021" width="9.140625" style="7"/>
    <col min="1022" max="1022" width="9.7109375" style="7" customWidth="1"/>
    <col min="1023" max="1023" width="28" style="7" customWidth="1"/>
    <col min="1024" max="1024" width="12.28515625" style="7" customWidth="1"/>
    <col min="1025" max="1026" width="27.5703125" style="7" customWidth="1"/>
    <col min="1027" max="1027" width="24.140625" style="7" customWidth="1"/>
    <col min="1028" max="1277" width="9.140625" style="7"/>
    <col min="1278" max="1278" width="9.7109375" style="7" customWidth="1"/>
    <col min="1279" max="1279" width="28" style="7" customWidth="1"/>
    <col min="1280" max="1280" width="12.28515625" style="7" customWidth="1"/>
    <col min="1281" max="1282" width="27.5703125" style="7" customWidth="1"/>
    <col min="1283" max="1283" width="24.140625" style="7" customWidth="1"/>
    <col min="1284" max="1533" width="9.140625" style="7"/>
    <col min="1534" max="1534" width="9.7109375" style="7" customWidth="1"/>
    <col min="1535" max="1535" width="28" style="7" customWidth="1"/>
    <col min="1536" max="1536" width="12.28515625" style="7" customWidth="1"/>
    <col min="1537" max="1538" width="27.5703125" style="7" customWidth="1"/>
    <col min="1539" max="1539" width="24.140625" style="7" customWidth="1"/>
    <col min="1540" max="1789" width="9.140625" style="7"/>
    <col min="1790" max="1790" width="9.7109375" style="7" customWidth="1"/>
    <col min="1791" max="1791" width="28" style="7" customWidth="1"/>
    <col min="1792" max="1792" width="12.28515625" style="7" customWidth="1"/>
    <col min="1793" max="1794" width="27.5703125" style="7" customWidth="1"/>
    <col min="1795" max="1795" width="24.140625" style="7" customWidth="1"/>
    <col min="1796" max="2045" width="9.140625" style="7"/>
    <col min="2046" max="2046" width="9.7109375" style="7" customWidth="1"/>
    <col min="2047" max="2047" width="28" style="7" customWidth="1"/>
    <col min="2048" max="2048" width="12.28515625" style="7" customWidth="1"/>
    <col min="2049" max="2050" width="27.5703125" style="7" customWidth="1"/>
    <col min="2051" max="2051" width="24.140625" style="7" customWidth="1"/>
    <col min="2052" max="2301" width="9.140625" style="7"/>
    <col min="2302" max="2302" width="9.7109375" style="7" customWidth="1"/>
    <col min="2303" max="2303" width="28" style="7" customWidth="1"/>
    <col min="2304" max="2304" width="12.28515625" style="7" customWidth="1"/>
    <col min="2305" max="2306" width="27.5703125" style="7" customWidth="1"/>
    <col min="2307" max="2307" width="24.140625" style="7" customWidth="1"/>
    <col min="2308" max="2557" width="9.140625" style="7"/>
    <col min="2558" max="2558" width="9.7109375" style="7" customWidth="1"/>
    <col min="2559" max="2559" width="28" style="7" customWidth="1"/>
    <col min="2560" max="2560" width="12.28515625" style="7" customWidth="1"/>
    <col min="2561" max="2562" width="27.5703125" style="7" customWidth="1"/>
    <col min="2563" max="2563" width="24.140625" style="7" customWidth="1"/>
    <col min="2564" max="2813" width="9.140625" style="7"/>
    <col min="2814" max="2814" width="9.7109375" style="7" customWidth="1"/>
    <col min="2815" max="2815" width="28" style="7" customWidth="1"/>
    <col min="2816" max="2816" width="12.28515625" style="7" customWidth="1"/>
    <col min="2817" max="2818" width="27.5703125" style="7" customWidth="1"/>
    <col min="2819" max="2819" width="24.140625" style="7" customWidth="1"/>
    <col min="2820" max="3069" width="9.140625" style="7"/>
    <col min="3070" max="3070" width="9.7109375" style="7" customWidth="1"/>
    <col min="3071" max="3071" width="28" style="7" customWidth="1"/>
    <col min="3072" max="3072" width="12.28515625" style="7" customWidth="1"/>
    <col min="3073" max="3074" width="27.5703125" style="7" customWidth="1"/>
    <col min="3075" max="3075" width="24.140625" style="7" customWidth="1"/>
    <col min="3076" max="3325" width="9.140625" style="7"/>
    <col min="3326" max="3326" width="9.7109375" style="7" customWidth="1"/>
    <col min="3327" max="3327" width="28" style="7" customWidth="1"/>
    <col min="3328" max="3328" width="12.28515625" style="7" customWidth="1"/>
    <col min="3329" max="3330" width="27.5703125" style="7" customWidth="1"/>
    <col min="3331" max="3331" width="24.140625" style="7" customWidth="1"/>
    <col min="3332" max="3581" width="9.140625" style="7"/>
    <col min="3582" max="3582" width="9.7109375" style="7" customWidth="1"/>
    <col min="3583" max="3583" width="28" style="7" customWidth="1"/>
    <col min="3584" max="3584" width="12.28515625" style="7" customWidth="1"/>
    <col min="3585" max="3586" width="27.5703125" style="7" customWidth="1"/>
    <col min="3587" max="3587" width="24.140625" style="7" customWidth="1"/>
    <col min="3588" max="3837" width="9.140625" style="7"/>
    <col min="3838" max="3838" width="9.7109375" style="7" customWidth="1"/>
    <col min="3839" max="3839" width="28" style="7" customWidth="1"/>
    <col min="3840" max="3840" width="12.28515625" style="7" customWidth="1"/>
    <col min="3841" max="3842" width="27.5703125" style="7" customWidth="1"/>
    <col min="3843" max="3843" width="24.140625" style="7" customWidth="1"/>
    <col min="3844" max="4093" width="9.140625" style="7"/>
    <col min="4094" max="4094" width="9.7109375" style="7" customWidth="1"/>
    <col min="4095" max="4095" width="28" style="7" customWidth="1"/>
    <col min="4096" max="4096" width="12.28515625" style="7" customWidth="1"/>
    <col min="4097" max="4098" width="27.5703125" style="7" customWidth="1"/>
    <col min="4099" max="4099" width="24.140625" style="7" customWidth="1"/>
    <col min="4100" max="4349" width="9.140625" style="7"/>
    <col min="4350" max="4350" width="9.7109375" style="7" customWidth="1"/>
    <col min="4351" max="4351" width="28" style="7" customWidth="1"/>
    <col min="4352" max="4352" width="12.28515625" style="7" customWidth="1"/>
    <col min="4353" max="4354" width="27.5703125" style="7" customWidth="1"/>
    <col min="4355" max="4355" width="24.140625" style="7" customWidth="1"/>
    <col min="4356" max="4605" width="9.140625" style="7"/>
    <col min="4606" max="4606" width="9.7109375" style="7" customWidth="1"/>
    <col min="4607" max="4607" width="28" style="7" customWidth="1"/>
    <col min="4608" max="4608" width="12.28515625" style="7" customWidth="1"/>
    <col min="4609" max="4610" width="27.5703125" style="7" customWidth="1"/>
    <col min="4611" max="4611" width="24.140625" style="7" customWidth="1"/>
    <col min="4612" max="4861" width="9.140625" style="7"/>
    <col min="4862" max="4862" width="9.7109375" style="7" customWidth="1"/>
    <col min="4863" max="4863" width="28" style="7" customWidth="1"/>
    <col min="4864" max="4864" width="12.28515625" style="7" customWidth="1"/>
    <col min="4865" max="4866" width="27.5703125" style="7" customWidth="1"/>
    <col min="4867" max="4867" width="24.140625" style="7" customWidth="1"/>
    <col min="4868" max="5117" width="9.140625" style="7"/>
    <col min="5118" max="5118" width="9.7109375" style="7" customWidth="1"/>
    <col min="5119" max="5119" width="28" style="7" customWidth="1"/>
    <col min="5120" max="5120" width="12.28515625" style="7" customWidth="1"/>
    <col min="5121" max="5122" width="27.5703125" style="7" customWidth="1"/>
    <col min="5123" max="5123" width="24.140625" style="7" customWidth="1"/>
    <col min="5124" max="5373" width="9.140625" style="7"/>
    <col min="5374" max="5374" width="9.7109375" style="7" customWidth="1"/>
    <col min="5375" max="5375" width="28" style="7" customWidth="1"/>
    <col min="5376" max="5376" width="12.28515625" style="7" customWidth="1"/>
    <col min="5377" max="5378" width="27.5703125" style="7" customWidth="1"/>
    <col min="5379" max="5379" width="24.140625" style="7" customWidth="1"/>
    <col min="5380" max="5629" width="9.140625" style="7"/>
    <col min="5630" max="5630" width="9.7109375" style="7" customWidth="1"/>
    <col min="5631" max="5631" width="28" style="7" customWidth="1"/>
    <col min="5632" max="5632" width="12.28515625" style="7" customWidth="1"/>
    <col min="5633" max="5634" width="27.5703125" style="7" customWidth="1"/>
    <col min="5635" max="5635" width="24.140625" style="7" customWidth="1"/>
    <col min="5636" max="5885" width="9.140625" style="7"/>
    <col min="5886" max="5886" width="9.7109375" style="7" customWidth="1"/>
    <col min="5887" max="5887" width="28" style="7" customWidth="1"/>
    <col min="5888" max="5888" width="12.28515625" style="7" customWidth="1"/>
    <col min="5889" max="5890" width="27.5703125" style="7" customWidth="1"/>
    <col min="5891" max="5891" width="24.140625" style="7" customWidth="1"/>
    <col min="5892" max="6141" width="9.140625" style="7"/>
    <col min="6142" max="6142" width="9.7109375" style="7" customWidth="1"/>
    <col min="6143" max="6143" width="28" style="7" customWidth="1"/>
    <col min="6144" max="6144" width="12.28515625" style="7" customWidth="1"/>
    <col min="6145" max="6146" width="27.5703125" style="7" customWidth="1"/>
    <col min="6147" max="6147" width="24.140625" style="7" customWidth="1"/>
    <col min="6148" max="6397" width="9.140625" style="7"/>
    <col min="6398" max="6398" width="9.7109375" style="7" customWidth="1"/>
    <col min="6399" max="6399" width="28" style="7" customWidth="1"/>
    <col min="6400" max="6400" width="12.28515625" style="7" customWidth="1"/>
    <col min="6401" max="6402" width="27.5703125" style="7" customWidth="1"/>
    <col min="6403" max="6403" width="24.140625" style="7" customWidth="1"/>
    <col min="6404" max="6653" width="9.140625" style="7"/>
    <col min="6654" max="6654" width="9.7109375" style="7" customWidth="1"/>
    <col min="6655" max="6655" width="28" style="7" customWidth="1"/>
    <col min="6656" max="6656" width="12.28515625" style="7" customWidth="1"/>
    <col min="6657" max="6658" width="27.5703125" style="7" customWidth="1"/>
    <col min="6659" max="6659" width="24.140625" style="7" customWidth="1"/>
    <col min="6660" max="6909" width="9.140625" style="7"/>
    <col min="6910" max="6910" width="9.7109375" style="7" customWidth="1"/>
    <col min="6911" max="6911" width="28" style="7" customWidth="1"/>
    <col min="6912" max="6912" width="12.28515625" style="7" customWidth="1"/>
    <col min="6913" max="6914" width="27.5703125" style="7" customWidth="1"/>
    <col min="6915" max="6915" width="24.140625" style="7" customWidth="1"/>
    <col min="6916" max="7165" width="9.140625" style="7"/>
    <col min="7166" max="7166" width="9.7109375" style="7" customWidth="1"/>
    <col min="7167" max="7167" width="28" style="7" customWidth="1"/>
    <col min="7168" max="7168" width="12.28515625" style="7" customWidth="1"/>
    <col min="7169" max="7170" width="27.5703125" style="7" customWidth="1"/>
    <col min="7171" max="7171" width="24.140625" style="7" customWidth="1"/>
    <col min="7172" max="7421" width="9.140625" style="7"/>
    <col min="7422" max="7422" width="9.7109375" style="7" customWidth="1"/>
    <col min="7423" max="7423" width="28" style="7" customWidth="1"/>
    <col min="7424" max="7424" width="12.28515625" style="7" customWidth="1"/>
    <col min="7425" max="7426" width="27.5703125" style="7" customWidth="1"/>
    <col min="7427" max="7427" width="24.140625" style="7" customWidth="1"/>
    <col min="7428" max="7677" width="9.140625" style="7"/>
    <col min="7678" max="7678" width="9.7109375" style="7" customWidth="1"/>
    <col min="7679" max="7679" width="28" style="7" customWidth="1"/>
    <col min="7680" max="7680" width="12.28515625" style="7" customWidth="1"/>
    <col min="7681" max="7682" width="27.5703125" style="7" customWidth="1"/>
    <col min="7683" max="7683" width="24.140625" style="7" customWidth="1"/>
    <col min="7684" max="7933" width="9.140625" style="7"/>
    <col min="7934" max="7934" width="9.7109375" style="7" customWidth="1"/>
    <col min="7935" max="7935" width="28" style="7" customWidth="1"/>
    <col min="7936" max="7936" width="12.28515625" style="7" customWidth="1"/>
    <col min="7937" max="7938" width="27.5703125" style="7" customWidth="1"/>
    <col min="7939" max="7939" width="24.140625" style="7" customWidth="1"/>
    <col min="7940" max="8189" width="9.140625" style="7"/>
    <col min="8190" max="8190" width="9.7109375" style="7" customWidth="1"/>
    <col min="8191" max="8191" width="28" style="7" customWidth="1"/>
    <col min="8192" max="8192" width="12.28515625" style="7" customWidth="1"/>
    <col min="8193" max="8194" width="27.5703125" style="7" customWidth="1"/>
    <col min="8195" max="8195" width="24.140625" style="7" customWidth="1"/>
    <col min="8196" max="8445" width="9.140625" style="7"/>
    <col min="8446" max="8446" width="9.7109375" style="7" customWidth="1"/>
    <col min="8447" max="8447" width="28" style="7" customWidth="1"/>
    <col min="8448" max="8448" width="12.28515625" style="7" customWidth="1"/>
    <col min="8449" max="8450" width="27.5703125" style="7" customWidth="1"/>
    <col min="8451" max="8451" width="24.140625" style="7" customWidth="1"/>
    <col min="8452" max="8701" width="9.140625" style="7"/>
    <col min="8702" max="8702" width="9.7109375" style="7" customWidth="1"/>
    <col min="8703" max="8703" width="28" style="7" customWidth="1"/>
    <col min="8704" max="8704" width="12.28515625" style="7" customWidth="1"/>
    <col min="8705" max="8706" width="27.5703125" style="7" customWidth="1"/>
    <col min="8707" max="8707" width="24.140625" style="7" customWidth="1"/>
    <col min="8708" max="8957" width="9.140625" style="7"/>
    <col min="8958" max="8958" width="9.7109375" style="7" customWidth="1"/>
    <col min="8959" max="8959" width="28" style="7" customWidth="1"/>
    <col min="8960" max="8960" width="12.28515625" style="7" customWidth="1"/>
    <col min="8961" max="8962" width="27.5703125" style="7" customWidth="1"/>
    <col min="8963" max="8963" width="24.140625" style="7" customWidth="1"/>
    <col min="8964" max="9213" width="9.140625" style="7"/>
    <col min="9214" max="9214" width="9.7109375" style="7" customWidth="1"/>
    <col min="9215" max="9215" width="28" style="7" customWidth="1"/>
    <col min="9216" max="9216" width="12.28515625" style="7" customWidth="1"/>
    <col min="9217" max="9218" width="27.5703125" style="7" customWidth="1"/>
    <col min="9219" max="9219" width="24.140625" style="7" customWidth="1"/>
    <col min="9220" max="9469" width="9.140625" style="7"/>
    <col min="9470" max="9470" width="9.7109375" style="7" customWidth="1"/>
    <col min="9471" max="9471" width="28" style="7" customWidth="1"/>
    <col min="9472" max="9472" width="12.28515625" style="7" customWidth="1"/>
    <col min="9473" max="9474" width="27.5703125" style="7" customWidth="1"/>
    <col min="9475" max="9475" width="24.140625" style="7" customWidth="1"/>
    <col min="9476" max="9725" width="9.140625" style="7"/>
    <col min="9726" max="9726" width="9.7109375" style="7" customWidth="1"/>
    <col min="9727" max="9727" width="28" style="7" customWidth="1"/>
    <col min="9728" max="9728" width="12.28515625" style="7" customWidth="1"/>
    <col min="9729" max="9730" width="27.5703125" style="7" customWidth="1"/>
    <col min="9731" max="9731" width="24.140625" style="7" customWidth="1"/>
    <col min="9732" max="9981" width="9.140625" style="7"/>
    <col min="9982" max="9982" width="9.7109375" style="7" customWidth="1"/>
    <col min="9983" max="9983" width="28" style="7" customWidth="1"/>
    <col min="9984" max="9984" width="12.28515625" style="7" customWidth="1"/>
    <col min="9985" max="9986" width="27.5703125" style="7" customWidth="1"/>
    <col min="9987" max="9987" width="24.140625" style="7" customWidth="1"/>
    <col min="9988" max="10237" width="9.140625" style="7"/>
    <col min="10238" max="10238" width="9.7109375" style="7" customWidth="1"/>
    <col min="10239" max="10239" width="28" style="7" customWidth="1"/>
    <col min="10240" max="10240" width="12.28515625" style="7" customWidth="1"/>
    <col min="10241" max="10242" width="27.5703125" style="7" customWidth="1"/>
    <col min="10243" max="10243" width="24.140625" style="7" customWidth="1"/>
    <col min="10244" max="10493" width="9.140625" style="7"/>
    <col min="10494" max="10494" width="9.7109375" style="7" customWidth="1"/>
    <col min="10495" max="10495" width="28" style="7" customWidth="1"/>
    <col min="10496" max="10496" width="12.28515625" style="7" customWidth="1"/>
    <col min="10497" max="10498" width="27.5703125" style="7" customWidth="1"/>
    <col min="10499" max="10499" width="24.140625" style="7" customWidth="1"/>
    <col min="10500" max="10749" width="9.140625" style="7"/>
    <col min="10750" max="10750" width="9.7109375" style="7" customWidth="1"/>
    <col min="10751" max="10751" width="28" style="7" customWidth="1"/>
    <col min="10752" max="10752" width="12.28515625" style="7" customWidth="1"/>
    <col min="10753" max="10754" width="27.5703125" style="7" customWidth="1"/>
    <col min="10755" max="10755" width="24.140625" style="7" customWidth="1"/>
    <col min="10756" max="11005" width="9.140625" style="7"/>
    <col min="11006" max="11006" width="9.7109375" style="7" customWidth="1"/>
    <col min="11007" max="11007" width="28" style="7" customWidth="1"/>
    <col min="11008" max="11008" width="12.28515625" style="7" customWidth="1"/>
    <col min="11009" max="11010" width="27.5703125" style="7" customWidth="1"/>
    <col min="11011" max="11011" width="24.140625" style="7" customWidth="1"/>
    <col min="11012" max="11261" width="9.140625" style="7"/>
    <col min="11262" max="11262" width="9.7109375" style="7" customWidth="1"/>
    <col min="11263" max="11263" width="28" style="7" customWidth="1"/>
    <col min="11264" max="11264" width="12.28515625" style="7" customWidth="1"/>
    <col min="11265" max="11266" width="27.5703125" style="7" customWidth="1"/>
    <col min="11267" max="11267" width="24.140625" style="7" customWidth="1"/>
    <col min="11268" max="11517" width="9.140625" style="7"/>
    <col min="11518" max="11518" width="9.7109375" style="7" customWidth="1"/>
    <col min="11519" max="11519" width="28" style="7" customWidth="1"/>
    <col min="11520" max="11520" width="12.28515625" style="7" customWidth="1"/>
    <col min="11521" max="11522" width="27.5703125" style="7" customWidth="1"/>
    <col min="11523" max="11523" width="24.140625" style="7" customWidth="1"/>
    <col min="11524" max="11773" width="9.140625" style="7"/>
    <col min="11774" max="11774" width="9.7109375" style="7" customWidth="1"/>
    <col min="11775" max="11775" width="28" style="7" customWidth="1"/>
    <col min="11776" max="11776" width="12.28515625" style="7" customWidth="1"/>
    <col min="11777" max="11778" width="27.5703125" style="7" customWidth="1"/>
    <col min="11779" max="11779" width="24.140625" style="7" customWidth="1"/>
    <col min="11780" max="12029" width="9.140625" style="7"/>
    <col min="12030" max="12030" width="9.7109375" style="7" customWidth="1"/>
    <col min="12031" max="12031" width="28" style="7" customWidth="1"/>
    <col min="12032" max="12032" width="12.28515625" style="7" customWidth="1"/>
    <col min="12033" max="12034" width="27.5703125" style="7" customWidth="1"/>
    <col min="12035" max="12035" width="24.140625" style="7" customWidth="1"/>
    <col min="12036" max="12285" width="9.140625" style="7"/>
    <col min="12286" max="12286" width="9.7109375" style="7" customWidth="1"/>
    <col min="12287" max="12287" width="28" style="7" customWidth="1"/>
    <col min="12288" max="12288" width="12.28515625" style="7" customWidth="1"/>
    <col min="12289" max="12290" width="27.5703125" style="7" customWidth="1"/>
    <col min="12291" max="12291" width="24.140625" style="7" customWidth="1"/>
    <col min="12292" max="12541" width="9.140625" style="7"/>
    <col min="12542" max="12542" width="9.7109375" style="7" customWidth="1"/>
    <col min="12543" max="12543" width="28" style="7" customWidth="1"/>
    <col min="12544" max="12544" width="12.28515625" style="7" customWidth="1"/>
    <col min="12545" max="12546" width="27.5703125" style="7" customWidth="1"/>
    <col min="12547" max="12547" width="24.140625" style="7" customWidth="1"/>
    <col min="12548" max="12797" width="9.140625" style="7"/>
    <col min="12798" max="12798" width="9.7109375" style="7" customWidth="1"/>
    <col min="12799" max="12799" width="28" style="7" customWidth="1"/>
    <col min="12800" max="12800" width="12.28515625" style="7" customWidth="1"/>
    <col min="12801" max="12802" width="27.5703125" style="7" customWidth="1"/>
    <col min="12803" max="12803" width="24.140625" style="7" customWidth="1"/>
    <col min="12804" max="13053" width="9.140625" style="7"/>
    <col min="13054" max="13054" width="9.7109375" style="7" customWidth="1"/>
    <col min="13055" max="13055" width="28" style="7" customWidth="1"/>
    <col min="13056" max="13056" width="12.28515625" style="7" customWidth="1"/>
    <col min="13057" max="13058" width="27.5703125" style="7" customWidth="1"/>
    <col min="13059" max="13059" width="24.140625" style="7" customWidth="1"/>
    <col min="13060" max="13309" width="9.140625" style="7"/>
    <col min="13310" max="13310" width="9.7109375" style="7" customWidth="1"/>
    <col min="13311" max="13311" width="28" style="7" customWidth="1"/>
    <col min="13312" max="13312" width="12.28515625" style="7" customWidth="1"/>
    <col min="13313" max="13314" width="27.5703125" style="7" customWidth="1"/>
    <col min="13315" max="13315" width="24.140625" style="7" customWidth="1"/>
    <col min="13316" max="13565" width="9.140625" style="7"/>
    <col min="13566" max="13566" width="9.7109375" style="7" customWidth="1"/>
    <col min="13567" max="13567" width="28" style="7" customWidth="1"/>
    <col min="13568" max="13568" width="12.28515625" style="7" customWidth="1"/>
    <col min="13569" max="13570" width="27.5703125" style="7" customWidth="1"/>
    <col min="13571" max="13571" width="24.140625" style="7" customWidth="1"/>
    <col min="13572" max="13821" width="9.140625" style="7"/>
    <col min="13822" max="13822" width="9.7109375" style="7" customWidth="1"/>
    <col min="13823" max="13823" width="28" style="7" customWidth="1"/>
    <col min="13824" max="13824" width="12.28515625" style="7" customWidth="1"/>
    <col min="13825" max="13826" width="27.5703125" style="7" customWidth="1"/>
    <col min="13827" max="13827" width="24.140625" style="7" customWidth="1"/>
    <col min="13828" max="14077" width="9.140625" style="7"/>
    <col min="14078" max="14078" width="9.7109375" style="7" customWidth="1"/>
    <col min="14079" max="14079" width="28" style="7" customWidth="1"/>
    <col min="14080" max="14080" width="12.28515625" style="7" customWidth="1"/>
    <col min="14081" max="14082" width="27.5703125" style="7" customWidth="1"/>
    <col min="14083" max="14083" width="24.140625" style="7" customWidth="1"/>
    <col min="14084" max="14333" width="9.140625" style="7"/>
    <col min="14334" max="14334" width="9.7109375" style="7" customWidth="1"/>
    <col min="14335" max="14335" width="28" style="7" customWidth="1"/>
    <col min="14336" max="14336" width="12.28515625" style="7" customWidth="1"/>
    <col min="14337" max="14338" width="27.5703125" style="7" customWidth="1"/>
    <col min="14339" max="14339" width="24.140625" style="7" customWidth="1"/>
    <col min="14340" max="14589" width="9.140625" style="7"/>
    <col min="14590" max="14590" width="9.7109375" style="7" customWidth="1"/>
    <col min="14591" max="14591" width="28" style="7" customWidth="1"/>
    <col min="14592" max="14592" width="12.28515625" style="7" customWidth="1"/>
    <col min="14593" max="14594" width="27.5703125" style="7" customWidth="1"/>
    <col min="14595" max="14595" width="24.140625" style="7" customWidth="1"/>
    <col min="14596" max="14845" width="9.140625" style="7"/>
    <col min="14846" max="14846" width="9.7109375" style="7" customWidth="1"/>
    <col min="14847" max="14847" width="28" style="7" customWidth="1"/>
    <col min="14848" max="14848" width="12.28515625" style="7" customWidth="1"/>
    <col min="14849" max="14850" width="27.5703125" style="7" customWidth="1"/>
    <col min="14851" max="14851" width="24.140625" style="7" customWidth="1"/>
    <col min="14852" max="15101" width="9.140625" style="7"/>
    <col min="15102" max="15102" width="9.7109375" style="7" customWidth="1"/>
    <col min="15103" max="15103" width="28" style="7" customWidth="1"/>
    <col min="15104" max="15104" width="12.28515625" style="7" customWidth="1"/>
    <col min="15105" max="15106" width="27.5703125" style="7" customWidth="1"/>
    <col min="15107" max="15107" width="24.140625" style="7" customWidth="1"/>
    <col min="15108" max="15357" width="9.140625" style="7"/>
    <col min="15358" max="15358" width="9.7109375" style="7" customWidth="1"/>
    <col min="15359" max="15359" width="28" style="7" customWidth="1"/>
    <col min="15360" max="15360" width="12.28515625" style="7" customWidth="1"/>
    <col min="15361" max="15362" width="27.5703125" style="7" customWidth="1"/>
    <col min="15363" max="15363" width="24.140625" style="7" customWidth="1"/>
    <col min="15364" max="15613" width="9.140625" style="7"/>
    <col min="15614" max="15614" width="9.7109375" style="7" customWidth="1"/>
    <col min="15615" max="15615" width="28" style="7" customWidth="1"/>
    <col min="15616" max="15616" width="12.28515625" style="7" customWidth="1"/>
    <col min="15617" max="15618" width="27.5703125" style="7" customWidth="1"/>
    <col min="15619" max="15619" width="24.140625" style="7" customWidth="1"/>
    <col min="15620" max="15869" width="9.140625" style="7"/>
    <col min="15870" max="15870" width="9.7109375" style="7" customWidth="1"/>
    <col min="15871" max="15871" width="28" style="7" customWidth="1"/>
    <col min="15872" max="15872" width="12.28515625" style="7" customWidth="1"/>
    <col min="15873" max="15874" width="27.5703125" style="7" customWidth="1"/>
    <col min="15875" max="15875" width="24.140625" style="7" customWidth="1"/>
    <col min="15876" max="16125" width="9.140625" style="7"/>
    <col min="16126" max="16126" width="9.7109375" style="7" customWidth="1"/>
    <col min="16127" max="16127" width="28" style="7" customWidth="1"/>
    <col min="16128" max="16128" width="12.28515625" style="7" customWidth="1"/>
    <col min="16129" max="16130" width="27.5703125" style="7" customWidth="1"/>
    <col min="16131" max="16131" width="24.140625" style="7" customWidth="1"/>
    <col min="16132" max="16384" width="9.140625" style="7"/>
  </cols>
  <sheetData>
    <row r="1" spans="1:6" ht="61.5" customHeight="1" x14ac:dyDescent="0.25"/>
    <row r="2" spans="1:6" ht="74.25" customHeight="1" x14ac:dyDescent="0.25">
      <c r="E2" s="54" t="s">
        <v>119</v>
      </c>
      <c r="F2" s="54"/>
    </row>
    <row r="6" spans="1:6" ht="27" customHeight="1" x14ac:dyDescent="0.25">
      <c r="A6" s="59" t="s">
        <v>110</v>
      </c>
      <c r="B6" s="60"/>
      <c r="C6" s="60"/>
      <c r="D6" s="60"/>
      <c r="E6" s="60"/>
      <c r="F6" s="60"/>
    </row>
    <row r="9" spans="1:6" s="6" customFormat="1" ht="86.25" customHeight="1" x14ac:dyDescent="0.25">
      <c r="A9" s="10" t="s">
        <v>15</v>
      </c>
      <c r="B9" s="10" t="s">
        <v>16</v>
      </c>
      <c r="C9" s="10" t="s">
        <v>17</v>
      </c>
      <c r="D9" s="10" t="s">
        <v>130</v>
      </c>
      <c r="E9" s="10" t="s">
        <v>131</v>
      </c>
      <c r="F9" s="10" t="s">
        <v>132</v>
      </c>
    </row>
    <row r="10" spans="1:6" ht="39.75" customHeight="1" x14ac:dyDescent="0.25">
      <c r="A10" s="11" t="s">
        <v>18</v>
      </c>
      <c r="B10" s="12" t="s">
        <v>38</v>
      </c>
      <c r="C10" s="11" t="s">
        <v>29</v>
      </c>
      <c r="D10" s="19">
        <f>D12+D62+D72</f>
        <v>3348617.3220000002</v>
      </c>
      <c r="E10" s="19">
        <f t="shared" ref="E10:F10" si="0">E12+E62+E72</f>
        <v>3246095.3002944458</v>
      </c>
      <c r="F10" s="19">
        <f t="shared" si="0"/>
        <v>3254067.5609999998</v>
      </c>
    </row>
    <row r="11" spans="1:6" ht="20.25" customHeight="1" x14ac:dyDescent="0.25">
      <c r="A11" s="33"/>
      <c r="B11" s="9" t="s">
        <v>31</v>
      </c>
      <c r="C11" s="33"/>
      <c r="D11" s="20"/>
      <c r="E11" s="20"/>
      <c r="F11" s="20"/>
    </row>
    <row r="12" spans="1:6" ht="39.75" customHeight="1" x14ac:dyDescent="0.25">
      <c r="A12" s="15" t="s">
        <v>19</v>
      </c>
      <c r="B12" s="16" t="s">
        <v>39</v>
      </c>
      <c r="C12" s="15" t="s">
        <v>29</v>
      </c>
      <c r="D12" s="21">
        <f>D13+D16</f>
        <v>1019174.155</v>
      </c>
      <c r="E12" s="21">
        <f t="shared" ref="E12:F12" si="1">E13+E16</f>
        <v>974000.00029444601</v>
      </c>
      <c r="F12" s="21">
        <f t="shared" si="1"/>
        <v>1019175.6610000001</v>
      </c>
    </row>
    <row r="13" spans="1:6" ht="22.5" customHeight="1" x14ac:dyDescent="0.25">
      <c r="A13" s="33" t="s">
        <v>40</v>
      </c>
      <c r="B13" s="9" t="s">
        <v>41</v>
      </c>
      <c r="C13" s="33" t="s">
        <v>29</v>
      </c>
      <c r="D13" s="20">
        <f>D14+D15</f>
        <v>0</v>
      </c>
      <c r="E13" s="20">
        <f t="shared" ref="E13:F13" si="2">E14+E15</f>
        <v>0</v>
      </c>
      <c r="F13" s="20">
        <f t="shared" si="2"/>
        <v>0</v>
      </c>
    </row>
    <row r="14" spans="1:6" ht="22.5" customHeight="1" x14ac:dyDescent="0.25">
      <c r="A14" s="33"/>
      <c r="B14" s="9" t="s">
        <v>42</v>
      </c>
      <c r="C14" s="33" t="s">
        <v>29</v>
      </c>
      <c r="D14" s="20">
        <f>D22+D29+D36+D43+D50+D57</f>
        <v>0</v>
      </c>
      <c r="E14" s="20">
        <f t="shared" ref="E14:F15" si="3">E22+E29+E36+E43+E50+E57</f>
        <v>0</v>
      </c>
      <c r="F14" s="20">
        <f t="shared" si="3"/>
        <v>0</v>
      </c>
    </row>
    <row r="15" spans="1:6" ht="22.5" customHeight="1" x14ac:dyDescent="0.25">
      <c r="A15" s="33"/>
      <c r="B15" s="9" t="s">
        <v>43</v>
      </c>
      <c r="C15" s="33" t="s">
        <v>29</v>
      </c>
      <c r="D15" s="20">
        <f>D23+D30+D37+D44+D51+D58</f>
        <v>0</v>
      </c>
      <c r="E15" s="20">
        <f t="shared" si="3"/>
        <v>0</v>
      </c>
      <c r="F15" s="20">
        <f t="shared" si="3"/>
        <v>0</v>
      </c>
    </row>
    <row r="16" spans="1:6" ht="22.5" customHeight="1" x14ac:dyDescent="0.25">
      <c r="A16" s="33" t="s">
        <v>44</v>
      </c>
      <c r="B16" s="9" t="s">
        <v>45</v>
      </c>
      <c r="C16" s="33" t="s">
        <v>29</v>
      </c>
      <c r="D16" s="20">
        <f>D17+D18</f>
        <v>1019174.155</v>
      </c>
      <c r="E16" s="20">
        <f t="shared" ref="E16:F16" si="4">E17+E18</f>
        <v>974000.00029444601</v>
      </c>
      <c r="F16" s="20">
        <f t="shared" si="4"/>
        <v>1019175.6610000001</v>
      </c>
    </row>
    <row r="17" spans="1:6" ht="22.5" customHeight="1" x14ac:dyDescent="0.25">
      <c r="A17" s="33"/>
      <c r="B17" s="9" t="s">
        <v>42</v>
      </c>
      <c r="C17" s="33" t="s">
        <v>29</v>
      </c>
      <c r="D17" s="20">
        <f>D25+D32+D39+D46+D53+D60</f>
        <v>524784.41800000006</v>
      </c>
      <c r="E17" s="20">
        <f t="shared" ref="E17" si="5">E25+E32+E39+E46+E53+E60</f>
        <v>493633.50039504259</v>
      </c>
      <c r="F17" s="20">
        <f t="shared" ref="F17:F18" si="6">F25+F32+F39+F46+F53+F60</f>
        <v>524786.37600000005</v>
      </c>
    </row>
    <row r="18" spans="1:6" ht="22.5" customHeight="1" x14ac:dyDescent="0.25">
      <c r="A18" s="33"/>
      <c r="B18" s="9" t="s">
        <v>43</v>
      </c>
      <c r="C18" s="33" t="s">
        <v>29</v>
      </c>
      <c r="D18" s="20">
        <f>D26+D33+D40+D47+D54+D61</f>
        <v>494389.73699999996</v>
      </c>
      <c r="E18" s="20">
        <f t="shared" ref="E18" si="7">E26+E33+E40+E47+E54+E61</f>
        <v>480366.49989940342</v>
      </c>
      <c r="F18" s="20">
        <f t="shared" si="6"/>
        <v>494389.28499999997</v>
      </c>
    </row>
    <row r="19" spans="1:6" ht="22.5" customHeight="1" x14ac:dyDescent="0.25">
      <c r="A19" s="33"/>
      <c r="B19" s="9" t="s">
        <v>31</v>
      </c>
      <c r="C19" s="33" t="s">
        <v>29</v>
      </c>
      <c r="D19" s="20"/>
      <c r="E19" s="20"/>
      <c r="F19" s="20"/>
    </row>
    <row r="20" spans="1:6" ht="96.75" customHeight="1" x14ac:dyDescent="0.25">
      <c r="A20" s="33" t="s">
        <v>46</v>
      </c>
      <c r="B20" s="9" t="s">
        <v>47</v>
      </c>
      <c r="C20" s="33" t="s">
        <v>29</v>
      </c>
      <c r="D20" s="20">
        <f>D21+D24</f>
        <v>609591.01799999992</v>
      </c>
      <c r="E20" s="20">
        <f t="shared" ref="E20:F20" si="8">E21+E24</f>
        <v>553219.87299999991</v>
      </c>
      <c r="F20" s="20">
        <f t="shared" si="8"/>
        <v>576791.53099999996</v>
      </c>
    </row>
    <row r="21" spans="1:6" ht="21" customHeight="1" x14ac:dyDescent="0.25">
      <c r="A21" s="33" t="s">
        <v>48</v>
      </c>
      <c r="B21" s="9" t="s">
        <v>41</v>
      </c>
      <c r="C21" s="33" t="s">
        <v>29</v>
      </c>
      <c r="D21" s="20">
        <f>D22+D23</f>
        <v>0</v>
      </c>
      <c r="E21" s="20">
        <f t="shared" ref="E21:F21" si="9">E22+E23</f>
        <v>0</v>
      </c>
      <c r="F21" s="20">
        <f t="shared" si="9"/>
        <v>0</v>
      </c>
    </row>
    <row r="22" spans="1:6" ht="21" customHeight="1" x14ac:dyDescent="0.25">
      <c r="A22" s="33"/>
      <c r="B22" s="9" t="s">
        <v>42</v>
      </c>
      <c r="C22" s="33" t="s">
        <v>29</v>
      </c>
      <c r="D22" s="20"/>
      <c r="E22" s="20"/>
      <c r="F22" s="20"/>
    </row>
    <row r="23" spans="1:6" ht="21" customHeight="1" x14ac:dyDescent="0.25">
      <c r="A23" s="33"/>
      <c r="B23" s="9" t="s">
        <v>43</v>
      </c>
      <c r="C23" s="33" t="s">
        <v>29</v>
      </c>
      <c r="D23" s="20"/>
      <c r="E23" s="20"/>
      <c r="F23" s="20"/>
    </row>
    <row r="24" spans="1:6" ht="21" customHeight="1" x14ac:dyDescent="0.25">
      <c r="A24" s="33" t="s">
        <v>49</v>
      </c>
      <c r="B24" s="9" t="s">
        <v>45</v>
      </c>
      <c r="C24" s="33" t="s">
        <v>29</v>
      </c>
      <c r="D24" s="20">
        <f>D25+D26</f>
        <v>609591.01799999992</v>
      </c>
      <c r="E24" s="20">
        <f t="shared" ref="E24:F24" si="10">E25+E26</f>
        <v>553219.87299999991</v>
      </c>
      <c r="F24" s="20">
        <f t="shared" si="10"/>
        <v>576791.53099999996</v>
      </c>
    </row>
    <row r="25" spans="1:6" ht="21" customHeight="1" x14ac:dyDescent="0.25">
      <c r="A25" s="33"/>
      <c r="B25" s="9" t="s">
        <v>42</v>
      </c>
      <c r="C25" s="33" t="s">
        <v>29</v>
      </c>
      <c r="D25" s="20">
        <v>311282.924</v>
      </c>
      <c r="E25" s="20">
        <v>282026.89399999997</v>
      </c>
      <c r="F25" s="20">
        <v>298362.17300000001</v>
      </c>
    </row>
    <row r="26" spans="1:6" ht="21" customHeight="1" x14ac:dyDescent="0.25">
      <c r="A26" s="33"/>
      <c r="B26" s="9" t="s">
        <v>43</v>
      </c>
      <c r="C26" s="33" t="s">
        <v>29</v>
      </c>
      <c r="D26" s="20">
        <v>298308.09399999998</v>
      </c>
      <c r="E26" s="20">
        <v>271192.97899999999</v>
      </c>
      <c r="F26" s="20">
        <v>278429.35800000001</v>
      </c>
    </row>
    <row r="27" spans="1:6" ht="82.5" customHeight="1" x14ac:dyDescent="0.25">
      <c r="A27" s="33" t="s">
        <v>50</v>
      </c>
      <c r="B27" s="9" t="s">
        <v>51</v>
      </c>
      <c r="C27" s="33" t="s">
        <v>29</v>
      </c>
      <c r="D27" s="20">
        <f>D28+D31</f>
        <v>94146.67300000001</v>
      </c>
      <c r="E27" s="20">
        <f t="shared" ref="E27:F27" si="11">E28+E31</f>
        <v>105097.493</v>
      </c>
      <c r="F27" s="20">
        <f t="shared" si="11"/>
        <v>120712.243</v>
      </c>
    </row>
    <row r="28" spans="1:6" ht="22.5" customHeight="1" x14ac:dyDescent="0.25">
      <c r="A28" s="33" t="s">
        <v>52</v>
      </c>
      <c r="B28" s="9" t="s">
        <v>41</v>
      </c>
      <c r="C28" s="33" t="s">
        <v>29</v>
      </c>
      <c r="D28" s="20">
        <f>D29+D30</f>
        <v>0</v>
      </c>
      <c r="E28" s="20">
        <f t="shared" ref="E28:F28" si="12">E29+E30</f>
        <v>0</v>
      </c>
      <c r="F28" s="20">
        <f t="shared" si="12"/>
        <v>0</v>
      </c>
    </row>
    <row r="29" spans="1:6" ht="22.5" customHeight="1" x14ac:dyDescent="0.25">
      <c r="A29" s="33"/>
      <c r="B29" s="9" t="s">
        <v>42</v>
      </c>
      <c r="C29" s="33" t="s">
        <v>29</v>
      </c>
      <c r="D29" s="20"/>
      <c r="E29" s="20"/>
      <c r="F29" s="20"/>
    </row>
    <row r="30" spans="1:6" ht="22.5" customHeight="1" x14ac:dyDescent="0.25">
      <c r="A30" s="33"/>
      <c r="B30" s="9" t="s">
        <v>43</v>
      </c>
      <c r="C30" s="33" t="s">
        <v>29</v>
      </c>
      <c r="D30" s="20"/>
      <c r="E30" s="20"/>
      <c r="F30" s="20"/>
    </row>
    <row r="31" spans="1:6" ht="22.5" customHeight="1" x14ac:dyDescent="0.25">
      <c r="A31" s="33" t="s">
        <v>53</v>
      </c>
      <c r="B31" s="9" t="s">
        <v>45</v>
      </c>
      <c r="C31" s="33" t="s">
        <v>29</v>
      </c>
      <c r="D31" s="20">
        <f>D32+D33</f>
        <v>94146.67300000001</v>
      </c>
      <c r="E31" s="20">
        <f t="shared" ref="E31:F31" si="13">E32+E33</f>
        <v>105097.493</v>
      </c>
      <c r="F31" s="20">
        <f t="shared" si="13"/>
        <v>120712.243</v>
      </c>
    </row>
    <row r="32" spans="1:6" ht="22.5" customHeight="1" x14ac:dyDescent="0.25">
      <c r="A32" s="33"/>
      <c r="B32" s="9" t="s">
        <v>42</v>
      </c>
      <c r="C32" s="33" t="s">
        <v>29</v>
      </c>
      <c r="D32" s="20">
        <v>47809.89</v>
      </c>
      <c r="E32" s="20">
        <v>52740</v>
      </c>
      <c r="F32" s="20">
        <v>61707.232000000004</v>
      </c>
    </row>
    <row r="33" spans="1:6" ht="22.5" customHeight="1" x14ac:dyDescent="0.25">
      <c r="A33" s="33"/>
      <c r="B33" s="9" t="s">
        <v>43</v>
      </c>
      <c r="C33" s="33" t="s">
        <v>29</v>
      </c>
      <c r="D33" s="20">
        <v>46336.783000000003</v>
      </c>
      <c r="E33" s="20">
        <v>52357.493000000002</v>
      </c>
      <c r="F33" s="20">
        <v>59005.010999999999</v>
      </c>
    </row>
    <row r="34" spans="1:6" ht="77.25" customHeight="1" x14ac:dyDescent="0.25">
      <c r="A34" s="33" t="s">
        <v>54</v>
      </c>
      <c r="B34" s="9" t="s">
        <v>55</v>
      </c>
      <c r="C34" s="33" t="s">
        <v>29</v>
      </c>
      <c r="D34" s="20">
        <f>D35+D38</f>
        <v>0</v>
      </c>
      <c r="E34" s="20">
        <f t="shared" ref="E34:F34" si="14">E35+E38</f>
        <v>0</v>
      </c>
      <c r="F34" s="20">
        <f t="shared" si="14"/>
        <v>0</v>
      </c>
    </row>
    <row r="35" spans="1:6" ht="24.75" customHeight="1" x14ac:dyDescent="0.25">
      <c r="A35" s="33" t="s">
        <v>56</v>
      </c>
      <c r="B35" s="9" t="s">
        <v>41</v>
      </c>
      <c r="C35" s="33" t="s">
        <v>29</v>
      </c>
      <c r="D35" s="20">
        <f>D36+D37</f>
        <v>0</v>
      </c>
      <c r="E35" s="20">
        <f t="shared" ref="E35:F35" si="15">E36+E37</f>
        <v>0</v>
      </c>
      <c r="F35" s="20">
        <f t="shared" si="15"/>
        <v>0</v>
      </c>
    </row>
    <row r="36" spans="1:6" ht="24.75" customHeight="1" x14ac:dyDescent="0.25">
      <c r="A36" s="33"/>
      <c r="B36" s="9" t="s">
        <v>42</v>
      </c>
      <c r="C36" s="33" t="s">
        <v>29</v>
      </c>
      <c r="D36" s="20">
        <v>0</v>
      </c>
      <c r="E36" s="20"/>
      <c r="F36" s="20"/>
    </row>
    <row r="37" spans="1:6" ht="24.75" customHeight="1" x14ac:dyDescent="0.25">
      <c r="A37" s="33"/>
      <c r="B37" s="9" t="s">
        <v>43</v>
      </c>
      <c r="C37" s="33" t="s">
        <v>29</v>
      </c>
      <c r="D37" s="20">
        <v>0</v>
      </c>
      <c r="E37" s="20"/>
      <c r="F37" s="20"/>
    </row>
    <row r="38" spans="1:6" ht="24.75" customHeight="1" x14ac:dyDescent="0.25">
      <c r="A38" s="33" t="s">
        <v>57</v>
      </c>
      <c r="B38" s="9" t="s">
        <v>45</v>
      </c>
      <c r="C38" s="33" t="s">
        <v>29</v>
      </c>
      <c r="D38" s="20">
        <f>D39+D40</f>
        <v>0</v>
      </c>
      <c r="E38" s="20">
        <f t="shared" ref="E38:F38" si="16">E39+E40</f>
        <v>0</v>
      </c>
      <c r="F38" s="20">
        <f t="shared" si="16"/>
        <v>0</v>
      </c>
    </row>
    <row r="39" spans="1:6" ht="24.75" customHeight="1" x14ac:dyDescent="0.25">
      <c r="A39" s="33"/>
      <c r="B39" s="9" t="s">
        <v>42</v>
      </c>
      <c r="C39" s="33" t="s">
        <v>29</v>
      </c>
      <c r="D39" s="20">
        <v>0</v>
      </c>
      <c r="E39" s="20"/>
      <c r="F39" s="20"/>
    </row>
    <row r="40" spans="1:6" ht="24.75" customHeight="1" x14ac:dyDescent="0.25">
      <c r="A40" s="33"/>
      <c r="B40" s="9" t="s">
        <v>43</v>
      </c>
      <c r="C40" s="33" t="s">
        <v>29</v>
      </c>
      <c r="D40" s="20">
        <v>0</v>
      </c>
      <c r="E40" s="20"/>
      <c r="F40" s="20"/>
    </row>
    <row r="41" spans="1:6" ht="94.5" customHeight="1" x14ac:dyDescent="0.25">
      <c r="A41" s="33" t="s">
        <v>58</v>
      </c>
      <c r="B41" s="9" t="s">
        <v>59</v>
      </c>
      <c r="C41" s="33" t="s">
        <v>29</v>
      </c>
      <c r="D41" s="20">
        <f>D42+D45</f>
        <v>0</v>
      </c>
      <c r="E41" s="20">
        <f t="shared" ref="E41:F41" si="17">E42+E45</f>
        <v>0</v>
      </c>
      <c r="F41" s="20">
        <f t="shared" si="17"/>
        <v>0</v>
      </c>
    </row>
    <row r="42" spans="1:6" ht="24" customHeight="1" x14ac:dyDescent="0.25">
      <c r="A42" s="33" t="s">
        <v>60</v>
      </c>
      <c r="B42" s="9" t="s">
        <v>41</v>
      </c>
      <c r="C42" s="33" t="s">
        <v>29</v>
      </c>
      <c r="D42" s="20">
        <f>D43+D44</f>
        <v>0</v>
      </c>
      <c r="E42" s="20">
        <f t="shared" ref="E42:F42" si="18">E43+E44</f>
        <v>0</v>
      </c>
      <c r="F42" s="20">
        <f t="shared" si="18"/>
        <v>0</v>
      </c>
    </row>
    <row r="43" spans="1:6" ht="24" customHeight="1" x14ac:dyDescent="0.25">
      <c r="A43" s="33"/>
      <c r="B43" s="9" t="s">
        <v>42</v>
      </c>
      <c r="C43" s="33" t="s">
        <v>29</v>
      </c>
      <c r="D43" s="20">
        <v>0</v>
      </c>
      <c r="E43" s="20"/>
      <c r="F43" s="20"/>
    </row>
    <row r="44" spans="1:6" ht="24" customHeight="1" x14ac:dyDescent="0.25">
      <c r="A44" s="33"/>
      <c r="B44" s="9" t="s">
        <v>43</v>
      </c>
      <c r="C44" s="33" t="s">
        <v>29</v>
      </c>
      <c r="D44" s="20">
        <v>0</v>
      </c>
      <c r="E44" s="20"/>
      <c r="F44" s="20"/>
    </row>
    <row r="45" spans="1:6" ht="24" customHeight="1" x14ac:dyDescent="0.25">
      <c r="A45" s="33" t="s">
        <v>61</v>
      </c>
      <c r="B45" s="9" t="s">
        <v>45</v>
      </c>
      <c r="C45" s="33" t="s">
        <v>29</v>
      </c>
      <c r="D45" s="20">
        <f>D46+D47</f>
        <v>0</v>
      </c>
      <c r="E45" s="20">
        <f t="shared" ref="E45:F45" si="19">E46+E47</f>
        <v>0</v>
      </c>
      <c r="F45" s="20">
        <f t="shared" si="19"/>
        <v>0</v>
      </c>
    </row>
    <row r="46" spans="1:6" ht="24" customHeight="1" x14ac:dyDescent="0.25">
      <c r="A46" s="33"/>
      <c r="B46" s="9" t="s">
        <v>42</v>
      </c>
      <c r="C46" s="33" t="s">
        <v>29</v>
      </c>
      <c r="D46" s="20">
        <v>0</v>
      </c>
      <c r="E46" s="20"/>
      <c r="F46" s="20"/>
    </row>
    <row r="47" spans="1:6" ht="24" customHeight="1" x14ac:dyDescent="0.25">
      <c r="A47" s="33"/>
      <c r="B47" s="9" t="s">
        <v>43</v>
      </c>
      <c r="C47" s="33" t="s">
        <v>29</v>
      </c>
      <c r="D47" s="20">
        <v>0</v>
      </c>
      <c r="E47" s="20"/>
      <c r="F47" s="20"/>
    </row>
    <row r="48" spans="1:6" ht="37.5" customHeight="1" x14ac:dyDescent="0.25">
      <c r="A48" s="33" t="s">
        <v>62</v>
      </c>
      <c r="B48" s="9" t="s">
        <v>63</v>
      </c>
      <c r="C48" s="33" t="s">
        <v>29</v>
      </c>
      <c r="D48" s="20">
        <f>D49+D52</f>
        <v>296775.60800000001</v>
      </c>
      <c r="E48" s="20">
        <f t="shared" ref="E48:F48" si="20">E49+E52</f>
        <v>293111.01</v>
      </c>
      <c r="F48" s="20">
        <f t="shared" si="20"/>
        <v>297933.03899999999</v>
      </c>
    </row>
    <row r="49" spans="1:6" ht="24" customHeight="1" x14ac:dyDescent="0.25">
      <c r="A49" s="33" t="s">
        <v>64</v>
      </c>
      <c r="B49" s="9" t="s">
        <v>41</v>
      </c>
      <c r="C49" s="33" t="s">
        <v>29</v>
      </c>
      <c r="D49" s="20">
        <f>D50+D51</f>
        <v>0</v>
      </c>
      <c r="E49" s="20">
        <f t="shared" ref="E49:F49" si="21">E50+E51</f>
        <v>0</v>
      </c>
      <c r="F49" s="20">
        <f t="shared" si="21"/>
        <v>0</v>
      </c>
    </row>
    <row r="50" spans="1:6" ht="24" customHeight="1" x14ac:dyDescent="0.25">
      <c r="A50" s="33"/>
      <c r="B50" s="9" t="s">
        <v>42</v>
      </c>
      <c r="C50" s="33" t="s">
        <v>29</v>
      </c>
      <c r="D50" s="20"/>
      <c r="E50" s="20"/>
      <c r="F50" s="20"/>
    </row>
    <row r="51" spans="1:6" ht="24" customHeight="1" x14ac:dyDescent="0.25">
      <c r="A51" s="33"/>
      <c r="B51" s="9" t="s">
        <v>43</v>
      </c>
      <c r="C51" s="33" t="s">
        <v>29</v>
      </c>
      <c r="D51" s="20"/>
      <c r="E51" s="20"/>
      <c r="F51" s="20"/>
    </row>
    <row r="52" spans="1:6" ht="24" customHeight="1" x14ac:dyDescent="0.25">
      <c r="A52" s="33" t="s">
        <v>65</v>
      </c>
      <c r="B52" s="9" t="s">
        <v>45</v>
      </c>
      <c r="C52" s="33" t="s">
        <v>29</v>
      </c>
      <c r="D52" s="20">
        <f>D53+D54</f>
        <v>296775.60800000001</v>
      </c>
      <c r="E52" s="20">
        <f t="shared" ref="E52:F52" si="22">E53+E54</f>
        <v>293111.01</v>
      </c>
      <c r="F52" s="20">
        <f t="shared" si="22"/>
        <v>297933.03899999999</v>
      </c>
    </row>
    <row r="53" spans="1:6" ht="24" customHeight="1" x14ac:dyDescent="0.25">
      <c r="A53" s="33"/>
      <c r="B53" s="9" t="s">
        <v>42</v>
      </c>
      <c r="C53" s="33" t="s">
        <v>29</v>
      </c>
      <c r="D53" s="20">
        <v>156059.29699999999</v>
      </c>
      <c r="E53" s="20">
        <v>147358.03</v>
      </c>
      <c r="F53" s="20">
        <v>152404.372</v>
      </c>
    </row>
    <row r="54" spans="1:6" ht="24" customHeight="1" x14ac:dyDescent="0.25">
      <c r="A54" s="33"/>
      <c r="B54" s="9" t="s">
        <v>43</v>
      </c>
      <c r="C54" s="33" t="s">
        <v>29</v>
      </c>
      <c r="D54" s="20">
        <v>140716.31099999999</v>
      </c>
      <c r="E54" s="20">
        <v>145752.98000000001</v>
      </c>
      <c r="F54" s="20">
        <v>145528.66699999999</v>
      </c>
    </row>
    <row r="55" spans="1:6" ht="26.25" customHeight="1" x14ac:dyDescent="0.25">
      <c r="A55" s="33" t="s">
        <v>66</v>
      </c>
      <c r="B55" s="9" t="s">
        <v>67</v>
      </c>
      <c r="C55" s="33" t="s">
        <v>29</v>
      </c>
      <c r="D55" s="20">
        <f>D56+D59</f>
        <v>18660.856</v>
      </c>
      <c r="E55" s="20">
        <f>E56+E59</f>
        <v>22571.624294446003</v>
      </c>
      <c r="F55" s="20">
        <f t="shared" ref="F55" si="23">F56+F59</f>
        <v>23738.847999999998</v>
      </c>
    </row>
    <row r="56" spans="1:6" ht="24" customHeight="1" x14ac:dyDescent="0.25">
      <c r="A56" s="33" t="s">
        <v>68</v>
      </c>
      <c r="B56" s="9" t="s">
        <v>41</v>
      </c>
      <c r="C56" s="33" t="s">
        <v>29</v>
      </c>
      <c r="D56" s="20">
        <f>D57+D58</f>
        <v>0</v>
      </c>
      <c r="E56" s="20">
        <f t="shared" ref="E56:F56" si="24">E57+E58</f>
        <v>0</v>
      </c>
      <c r="F56" s="20">
        <f t="shared" si="24"/>
        <v>0</v>
      </c>
    </row>
    <row r="57" spans="1:6" ht="24" customHeight="1" x14ac:dyDescent="0.25">
      <c r="A57" s="33"/>
      <c r="B57" s="9" t="s">
        <v>42</v>
      </c>
      <c r="C57" s="33" t="s">
        <v>29</v>
      </c>
      <c r="D57" s="20"/>
      <c r="E57" s="20"/>
      <c r="F57" s="20"/>
    </row>
    <row r="58" spans="1:6" ht="24" customHeight="1" x14ac:dyDescent="0.25">
      <c r="A58" s="33"/>
      <c r="B58" s="9" t="s">
        <v>43</v>
      </c>
      <c r="C58" s="33" t="s">
        <v>29</v>
      </c>
      <c r="D58" s="20"/>
      <c r="E58" s="20"/>
      <c r="F58" s="20"/>
    </row>
    <row r="59" spans="1:6" ht="24" customHeight="1" x14ac:dyDescent="0.25">
      <c r="A59" s="33" t="s">
        <v>69</v>
      </c>
      <c r="B59" s="9" t="s">
        <v>45</v>
      </c>
      <c r="C59" s="33" t="s">
        <v>29</v>
      </c>
      <c r="D59" s="20">
        <f>D60+D61</f>
        <v>18660.856</v>
      </c>
      <c r="E59" s="20">
        <f t="shared" ref="E59:F59" si="25">E60+E61</f>
        <v>22571.624294446003</v>
      </c>
      <c r="F59" s="20">
        <f t="shared" si="25"/>
        <v>23738.847999999998</v>
      </c>
    </row>
    <row r="60" spans="1:6" ht="24" customHeight="1" x14ac:dyDescent="0.25">
      <c r="A60" s="33"/>
      <c r="B60" s="9" t="s">
        <v>42</v>
      </c>
      <c r="C60" s="33" t="s">
        <v>29</v>
      </c>
      <c r="D60" s="20">
        <v>9632.3070000000007</v>
      </c>
      <c r="E60" s="20">
        <v>11508.576395042601</v>
      </c>
      <c r="F60" s="20">
        <v>12312.599</v>
      </c>
    </row>
    <row r="61" spans="1:6" ht="24" customHeight="1" x14ac:dyDescent="0.25">
      <c r="A61" s="33"/>
      <c r="B61" s="9" t="s">
        <v>43</v>
      </c>
      <c r="C61" s="33" t="s">
        <v>29</v>
      </c>
      <c r="D61" s="20">
        <v>9028.5490000000009</v>
      </c>
      <c r="E61" s="20">
        <v>11063.0478994034</v>
      </c>
      <c r="F61" s="20">
        <v>11426.249</v>
      </c>
    </row>
    <row r="62" spans="1:6" ht="88.5" customHeight="1" x14ac:dyDescent="0.25">
      <c r="A62" s="15" t="s">
        <v>20</v>
      </c>
      <c r="B62" s="16" t="s">
        <v>70</v>
      </c>
      <c r="C62" s="15" t="s">
        <v>29</v>
      </c>
      <c r="D62" s="21">
        <f>D63+D66+D69</f>
        <v>1852605.7830000001</v>
      </c>
      <c r="E62" s="21">
        <f t="shared" ref="E62:F62" si="26">E63+E66+E69</f>
        <v>1730038.9</v>
      </c>
      <c r="F62" s="21">
        <f t="shared" si="26"/>
        <v>1688856.9</v>
      </c>
    </row>
    <row r="63" spans="1:6" ht="22.5" customHeight="1" x14ac:dyDescent="0.25">
      <c r="A63" s="33"/>
      <c r="B63" s="9" t="s">
        <v>107</v>
      </c>
      <c r="C63" s="33" t="s">
        <v>29</v>
      </c>
      <c r="D63" s="20">
        <f>D64+D65</f>
        <v>1228303.3740000001</v>
      </c>
      <c r="E63" s="20">
        <f t="shared" ref="E63:F63" si="27">E64+E65</f>
        <v>982330</v>
      </c>
      <c r="F63" s="20">
        <f t="shared" si="27"/>
        <v>1018887.839</v>
      </c>
    </row>
    <row r="64" spans="1:6" ht="22.5" customHeight="1" x14ac:dyDescent="0.25">
      <c r="A64" s="33"/>
      <c r="B64" s="9" t="s">
        <v>42</v>
      </c>
      <c r="C64" s="33" t="s">
        <v>29</v>
      </c>
      <c r="D64" s="20">
        <v>610215.56400000001</v>
      </c>
      <c r="E64" s="20">
        <v>491190</v>
      </c>
      <c r="F64" s="20">
        <v>508897.34100000001</v>
      </c>
    </row>
    <row r="65" spans="1:6" ht="22.5" customHeight="1" x14ac:dyDescent="0.25">
      <c r="A65" s="33"/>
      <c r="B65" s="9" t="s">
        <v>43</v>
      </c>
      <c r="C65" s="33" t="s">
        <v>29</v>
      </c>
      <c r="D65" s="20">
        <v>618087.81000000006</v>
      </c>
      <c r="E65" s="20">
        <v>491140</v>
      </c>
      <c r="F65" s="20">
        <v>509990.49800000002</v>
      </c>
    </row>
    <row r="66" spans="1:6" ht="22.5" customHeight="1" x14ac:dyDescent="0.25">
      <c r="A66" s="33"/>
      <c r="B66" s="9" t="s">
        <v>71</v>
      </c>
      <c r="C66" s="33" t="s">
        <v>29</v>
      </c>
      <c r="D66" s="20">
        <f>D67+D68</f>
        <v>400804.60100000002</v>
      </c>
      <c r="E66" s="20">
        <f t="shared" ref="E66:F66" si="28">E67+E68</f>
        <v>506959.19999999995</v>
      </c>
      <c r="F66" s="20">
        <f t="shared" si="28"/>
        <v>497994.63399999996</v>
      </c>
    </row>
    <row r="67" spans="1:6" ht="22.5" customHeight="1" x14ac:dyDescent="0.25">
      <c r="A67" s="33"/>
      <c r="B67" s="9" t="s">
        <v>42</v>
      </c>
      <c r="C67" s="33" t="s">
        <v>29</v>
      </c>
      <c r="D67" s="20">
        <v>206270.94500000001</v>
      </c>
      <c r="E67" s="20">
        <v>247790.9</v>
      </c>
      <c r="F67" s="20">
        <v>239961.50099999999</v>
      </c>
    </row>
    <row r="68" spans="1:6" ht="22.5" customHeight="1" x14ac:dyDescent="0.25">
      <c r="A68" s="33"/>
      <c r="B68" s="9" t="s">
        <v>43</v>
      </c>
      <c r="C68" s="33" t="s">
        <v>29</v>
      </c>
      <c r="D68" s="20">
        <v>194533.65599999999</v>
      </c>
      <c r="E68" s="20">
        <v>259168.3</v>
      </c>
      <c r="F68" s="20">
        <v>258033.133</v>
      </c>
    </row>
    <row r="69" spans="1:6" ht="22.5" customHeight="1" x14ac:dyDescent="0.25">
      <c r="A69" s="33"/>
      <c r="B69" s="9" t="s">
        <v>72</v>
      </c>
      <c r="C69" s="33" t="s">
        <v>29</v>
      </c>
      <c r="D69" s="20">
        <f>D70+D71</f>
        <v>223497.80800000002</v>
      </c>
      <c r="E69" s="20">
        <f t="shared" ref="E69:F69" si="29">E70+E71</f>
        <v>240749.7</v>
      </c>
      <c r="F69" s="20">
        <f t="shared" si="29"/>
        <v>171974.42700000003</v>
      </c>
    </row>
    <row r="70" spans="1:6" ht="22.5" customHeight="1" x14ac:dyDescent="0.25">
      <c r="A70" s="33"/>
      <c r="B70" s="9" t="s">
        <v>42</v>
      </c>
      <c r="C70" s="33" t="s">
        <v>29</v>
      </c>
      <c r="D70" s="20">
        <v>106321.924</v>
      </c>
      <c r="E70" s="20">
        <v>121347.5</v>
      </c>
      <c r="F70" s="20">
        <v>89749.558000000005</v>
      </c>
    </row>
    <row r="71" spans="1:6" ht="22.5" customHeight="1" x14ac:dyDescent="0.25">
      <c r="A71" s="33"/>
      <c r="B71" s="9" t="s">
        <v>43</v>
      </c>
      <c r="C71" s="33" t="s">
        <v>29</v>
      </c>
      <c r="D71" s="20">
        <v>117175.88400000001</v>
      </c>
      <c r="E71" s="20">
        <v>119402.2</v>
      </c>
      <c r="F71" s="20">
        <v>82224.869000000006</v>
      </c>
    </row>
    <row r="72" spans="1:6" ht="59.25" customHeight="1" x14ac:dyDescent="0.25">
      <c r="A72" s="15" t="s">
        <v>21</v>
      </c>
      <c r="B72" s="16" t="s">
        <v>73</v>
      </c>
      <c r="C72" s="15" t="s">
        <v>29</v>
      </c>
      <c r="D72" s="21">
        <f>D73+D74</f>
        <v>476837.38400000002</v>
      </c>
      <c r="E72" s="21">
        <f t="shared" ref="E72:F72" si="30">E73+E74</f>
        <v>542056.4</v>
      </c>
      <c r="F72" s="21">
        <f t="shared" si="30"/>
        <v>546035</v>
      </c>
    </row>
    <row r="73" spans="1:6" ht="22.5" customHeight="1" x14ac:dyDescent="0.25">
      <c r="A73" s="33"/>
      <c r="B73" s="9" t="s">
        <v>74</v>
      </c>
      <c r="C73" s="33" t="s">
        <v>29</v>
      </c>
      <c r="D73" s="20">
        <v>239324.21900000001</v>
      </c>
      <c r="E73" s="20">
        <v>277801.40000000002</v>
      </c>
      <c r="F73" s="20">
        <v>269192.8</v>
      </c>
    </row>
    <row r="74" spans="1:6" ht="22.5" customHeight="1" x14ac:dyDescent="0.25">
      <c r="A74" s="33"/>
      <c r="B74" s="9" t="s">
        <v>75</v>
      </c>
      <c r="C74" s="33" t="s">
        <v>29</v>
      </c>
      <c r="D74" s="20">
        <v>237513.16500000001</v>
      </c>
      <c r="E74" s="20">
        <v>264255</v>
      </c>
      <c r="F74" s="20">
        <v>276842.2</v>
      </c>
    </row>
    <row r="75" spans="1:6" ht="30.75" customHeight="1" x14ac:dyDescent="0.25">
      <c r="A75" s="11" t="s">
        <v>23</v>
      </c>
      <c r="B75" s="12" t="s">
        <v>76</v>
      </c>
      <c r="C75" s="11"/>
      <c r="D75" s="22">
        <f>D77+D78+D82</f>
        <v>562.57200000000012</v>
      </c>
      <c r="E75" s="22">
        <f t="shared" ref="E75:F75" si="31">E77+E78+E82</f>
        <v>564.41999999999996</v>
      </c>
      <c r="F75" s="22">
        <f t="shared" si="31"/>
        <v>571.88900000000001</v>
      </c>
    </row>
    <row r="76" spans="1:6" ht="21" customHeight="1" x14ac:dyDescent="0.25">
      <c r="A76" s="18"/>
      <c r="B76" s="9" t="s">
        <v>31</v>
      </c>
      <c r="C76" s="18"/>
      <c r="D76" s="13"/>
      <c r="E76" s="13"/>
      <c r="F76" s="13"/>
    </row>
    <row r="77" spans="1:6" ht="41.25" customHeight="1" x14ac:dyDescent="0.25">
      <c r="A77" s="18" t="s">
        <v>24</v>
      </c>
      <c r="B77" s="9" t="s">
        <v>77</v>
      </c>
      <c r="C77" s="18" t="s">
        <v>78</v>
      </c>
      <c r="D77" s="23">
        <v>548.66700000000003</v>
      </c>
      <c r="E77" s="23">
        <v>549.66</v>
      </c>
      <c r="F77" s="23">
        <v>556.89</v>
      </c>
    </row>
    <row r="78" spans="1:6" ht="82.5" customHeight="1" x14ac:dyDescent="0.25">
      <c r="A78" s="18" t="s">
        <v>79</v>
      </c>
      <c r="B78" s="9" t="s">
        <v>80</v>
      </c>
      <c r="C78" s="18" t="s">
        <v>78</v>
      </c>
      <c r="D78" s="23">
        <f>D79+D80+D81</f>
        <v>13.891999999999999</v>
      </c>
      <c r="E78" s="23">
        <f t="shared" ref="E78" si="32">E79+E80+E81</f>
        <v>14.747</v>
      </c>
      <c r="F78" s="23">
        <v>14.986000000000001</v>
      </c>
    </row>
    <row r="79" spans="1:6" ht="22.5" customHeight="1" x14ac:dyDescent="0.25">
      <c r="A79" s="18"/>
      <c r="B79" s="9" t="s">
        <v>107</v>
      </c>
      <c r="C79" s="18" t="s">
        <v>78</v>
      </c>
      <c r="D79" s="23">
        <v>13.776</v>
      </c>
      <c r="E79" s="23">
        <v>14.629</v>
      </c>
      <c r="F79" s="23">
        <v>14.868</v>
      </c>
    </row>
    <row r="80" spans="1:6" ht="22.5" customHeight="1" x14ac:dyDescent="0.25">
      <c r="A80" s="18"/>
      <c r="B80" s="9" t="s">
        <v>71</v>
      </c>
      <c r="C80" s="18" t="s">
        <v>78</v>
      </c>
      <c r="D80" s="23">
        <v>0.11</v>
      </c>
      <c r="E80" s="23">
        <v>0.112</v>
      </c>
      <c r="F80" s="23">
        <v>0.112</v>
      </c>
    </row>
    <row r="81" spans="1:7" ht="22.5" customHeight="1" x14ac:dyDescent="0.25">
      <c r="A81" s="18"/>
      <c r="B81" s="9" t="s">
        <v>72</v>
      </c>
      <c r="C81" s="18" t="s">
        <v>78</v>
      </c>
      <c r="D81" s="23">
        <v>6.0000000000000001E-3</v>
      </c>
      <c r="E81" s="23">
        <v>6.0000000000000001E-3</v>
      </c>
      <c r="F81" s="23">
        <v>6.0000000000000001E-3</v>
      </c>
    </row>
    <row r="82" spans="1:7" ht="63" customHeight="1" x14ac:dyDescent="0.25">
      <c r="A82" s="18" t="s">
        <v>81</v>
      </c>
      <c r="B82" s="9" t="s">
        <v>82</v>
      </c>
      <c r="C82" s="18" t="s">
        <v>78</v>
      </c>
      <c r="D82" s="23">
        <v>1.2999999999999999E-2</v>
      </c>
      <c r="E82" s="23">
        <v>1.2999999999999999E-2</v>
      </c>
      <c r="F82" s="23">
        <v>1.2999999999999999E-2</v>
      </c>
    </row>
    <row r="83" spans="1:7" ht="44.25" customHeight="1" x14ac:dyDescent="0.25">
      <c r="A83" s="11" t="s">
        <v>25</v>
      </c>
      <c r="B83" s="12" t="s">
        <v>109</v>
      </c>
      <c r="C83" s="11"/>
      <c r="D83" s="19">
        <f>D85+D86+D90</f>
        <v>603444</v>
      </c>
      <c r="E83" s="19">
        <f>E85+E86+E90</f>
        <v>589246</v>
      </c>
      <c r="F83" s="19">
        <f>F85+F86+F90</f>
        <v>612657</v>
      </c>
    </row>
    <row r="84" spans="1:7" ht="23.25" customHeight="1" x14ac:dyDescent="0.25">
      <c r="A84" s="18"/>
      <c r="B84" s="9" t="s">
        <v>31</v>
      </c>
      <c r="C84" s="18"/>
      <c r="D84" s="13"/>
      <c r="E84" s="13"/>
      <c r="F84" s="13"/>
    </row>
    <row r="85" spans="1:7" ht="45.75" customHeight="1" x14ac:dyDescent="0.25">
      <c r="A85" s="18" t="s">
        <v>26</v>
      </c>
      <c r="B85" s="9" t="s">
        <v>83</v>
      </c>
      <c r="C85" s="18" t="s">
        <v>84</v>
      </c>
      <c r="D85" s="20">
        <v>556044</v>
      </c>
      <c r="E85" s="20">
        <v>542198</v>
      </c>
      <c r="F85" s="20">
        <v>565368</v>
      </c>
      <c r="G85" s="36"/>
    </row>
    <row r="86" spans="1:7" ht="87" customHeight="1" x14ac:dyDescent="0.25">
      <c r="A86" s="18" t="s">
        <v>27</v>
      </c>
      <c r="B86" s="9" t="s">
        <v>85</v>
      </c>
      <c r="C86" s="18" t="s">
        <v>84</v>
      </c>
      <c r="D86" s="20">
        <v>46387</v>
      </c>
      <c r="E86" s="20">
        <f>E87+E88+E89</f>
        <v>46084</v>
      </c>
      <c r="F86" s="20">
        <f>F87+F88+F89</f>
        <v>46320</v>
      </c>
    </row>
    <row r="87" spans="1:7" ht="22.5" customHeight="1" x14ac:dyDescent="0.25">
      <c r="A87" s="18"/>
      <c r="B87" s="9" t="s">
        <v>107</v>
      </c>
      <c r="C87" s="18" t="s">
        <v>84</v>
      </c>
      <c r="D87" s="20">
        <v>45904</v>
      </c>
      <c r="E87" s="20">
        <v>45606</v>
      </c>
      <c r="F87" s="20">
        <v>45787</v>
      </c>
    </row>
    <row r="88" spans="1:7" ht="22.5" customHeight="1" x14ac:dyDescent="0.25">
      <c r="A88" s="18"/>
      <c r="B88" s="9" t="s">
        <v>71</v>
      </c>
      <c r="C88" s="18" t="s">
        <v>84</v>
      </c>
      <c r="D88" s="20">
        <v>379</v>
      </c>
      <c r="E88" s="20">
        <v>381</v>
      </c>
      <c r="F88" s="20">
        <v>459</v>
      </c>
    </row>
    <row r="89" spans="1:7" ht="22.5" customHeight="1" x14ac:dyDescent="0.25">
      <c r="A89" s="18"/>
      <c r="B89" s="9" t="s">
        <v>72</v>
      </c>
      <c r="C89" s="18" t="s">
        <v>84</v>
      </c>
      <c r="D89" s="20">
        <v>98</v>
      </c>
      <c r="E89" s="20">
        <v>97</v>
      </c>
      <c r="F89" s="20">
        <v>74</v>
      </c>
    </row>
    <row r="90" spans="1:7" ht="63.75" customHeight="1" x14ac:dyDescent="0.25">
      <c r="A90" s="18" t="s">
        <v>28</v>
      </c>
      <c r="B90" s="9" t="s">
        <v>82</v>
      </c>
      <c r="C90" s="18" t="s">
        <v>84</v>
      </c>
      <c r="D90" s="24">
        <v>1013</v>
      </c>
      <c r="E90" s="20">
        <v>964</v>
      </c>
      <c r="F90" s="20">
        <v>969</v>
      </c>
    </row>
    <row r="91" spans="1:7" ht="38.25" customHeight="1" x14ac:dyDescent="0.25">
      <c r="A91" s="11" t="s">
        <v>30</v>
      </c>
      <c r="B91" s="12" t="s">
        <v>86</v>
      </c>
      <c r="C91" s="11" t="s">
        <v>84</v>
      </c>
      <c r="D91" s="19">
        <v>603444</v>
      </c>
      <c r="E91" s="19">
        <v>589246</v>
      </c>
      <c r="F91" s="19">
        <v>612657</v>
      </c>
    </row>
    <row r="92" spans="1:7" ht="100.5" customHeight="1" x14ac:dyDescent="0.25">
      <c r="A92" s="11" t="s">
        <v>32</v>
      </c>
      <c r="B92" s="12" t="s">
        <v>108</v>
      </c>
      <c r="C92" s="11" t="s">
        <v>102</v>
      </c>
      <c r="D92" s="19">
        <v>1123723.4607074999</v>
      </c>
      <c r="E92" s="19">
        <v>1269621</v>
      </c>
      <c r="F92" s="19">
        <v>1689400.64</v>
      </c>
      <c r="G92" s="28"/>
    </row>
    <row r="93" spans="1:7" ht="45" customHeight="1" x14ac:dyDescent="0.25">
      <c r="A93" s="11" t="s">
        <v>87</v>
      </c>
      <c r="B93" s="12" t="s">
        <v>33</v>
      </c>
      <c r="C93" s="11"/>
      <c r="D93" s="19"/>
      <c r="E93" s="19"/>
      <c r="F93" s="19"/>
    </row>
    <row r="94" spans="1:7" ht="42.75" customHeight="1" x14ac:dyDescent="0.25">
      <c r="A94" s="18" t="s">
        <v>88</v>
      </c>
      <c r="B94" s="9" t="s">
        <v>34</v>
      </c>
      <c r="C94" s="18" t="s">
        <v>35</v>
      </c>
      <c r="D94" s="20">
        <v>481.8</v>
      </c>
      <c r="E94" s="20">
        <v>0</v>
      </c>
      <c r="F94" s="20">
        <v>579</v>
      </c>
    </row>
    <row r="95" spans="1:7" ht="46.5" customHeight="1" x14ac:dyDescent="0.25">
      <c r="A95" s="18" t="s">
        <v>89</v>
      </c>
      <c r="B95" s="9" t="s">
        <v>36</v>
      </c>
      <c r="C95" s="18" t="s">
        <v>103</v>
      </c>
      <c r="D95" s="40">
        <v>47.6</v>
      </c>
      <c r="E95" s="40">
        <v>0</v>
      </c>
      <c r="F95" s="40">
        <v>59.1</v>
      </c>
    </row>
    <row r="96" spans="1:7" ht="44.25" customHeight="1" x14ac:dyDescent="0.25">
      <c r="A96" s="18" t="s">
        <v>90</v>
      </c>
      <c r="B96" s="9" t="s">
        <v>37</v>
      </c>
      <c r="C96" s="18"/>
      <c r="D96" s="20" t="s">
        <v>124</v>
      </c>
      <c r="E96" s="20" t="s">
        <v>124</v>
      </c>
      <c r="F96" s="20"/>
    </row>
    <row r="97" spans="1:6" ht="28.5" customHeight="1" x14ac:dyDescent="0.25">
      <c r="A97" s="11" t="s">
        <v>91</v>
      </c>
      <c r="B97" s="12" t="s">
        <v>114</v>
      </c>
      <c r="C97" s="11" t="s">
        <v>102</v>
      </c>
      <c r="D97" s="19">
        <v>20170.32389</v>
      </c>
      <c r="E97" s="19">
        <v>28026</v>
      </c>
      <c r="F97" s="19">
        <v>19161.635720000002</v>
      </c>
    </row>
    <row r="98" spans="1:6" ht="26.25" customHeight="1" x14ac:dyDescent="0.25">
      <c r="A98" s="11" t="s">
        <v>92</v>
      </c>
      <c r="B98" s="12" t="s">
        <v>93</v>
      </c>
      <c r="C98" s="11" t="s">
        <v>102</v>
      </c>
      <c r="D98" s="19">
        <v>450878.70132999995</v>
      </c>
      <c r="E98" s="19">
        <v>280705</v>
      </c>
      <c r="F98" s="19">
        <v>300091.53433763981</v>
      </c>
    </row>
    <row r="99" spans="1:6" ht="41.25" customHeight="1" x14ac:dyDescent="0.25">
      <c r="A99" s="11" t="s">
        <v>94</v>
      </c>
      <c r="B99" s="12" t="s">
        <v>95</v>
      </c>
      <c r="C99" s="11" t="s">
        <v>102</v>
      </c>
      <c r="D99" s="19">
        <v>46030.548829999992</v>
      </c>
      <c r="E99" s="19">
        <v>131283</v>
      </c>
      <c r="F99" s="19">
        <v>140456.84</v>
      </c>
    </row>
    <row r="100" spans="1:6" ht="26.25" customHeight="1" x14ac:dyDescent="0.25">
      <c r="A100" s="11" t="s">
        <v>96</v>
      </c>
      <c r="B100" s="12" t="s">
        <v>22</v>
      </c>
      <c r="C100" s="11" t="s">
        <v>102</v>
      </c>
      <c r="D100" s="19" t="s">
        <v>123</v>
      </c>
      <c r="E100" s="19" t="s">
        <v>123</v>
      </c>
      <c r="F100" s="19" t="s">
        <v>123</v>
      </c>
    </row>
    <row r="101" spans="1:6" ht="41.25" customHeight="1" x14ac:dyDescent="0.25">
      <c r="A101" s="11" t="s">
        <v>97</v>
      </c>
      <c r="B101" s="12" t="s">
        <v>98</v>
      </c>
      <c r="C101" s="11" t="s">
        <v>101</v>
      </c>
      <c r="D101" s="25">
        <f>D99/D92</f>
        <v>4.096252364529171E-2</v>
      </c>
      <c r="E101" s="25">
        <f>E99/E92</f>
        <v>0.10340329909476922</v>
      </c>
      <c r="F101" s="25">
        <f>F99/F92</f>
        <v>8.3140041902671477E-2</v>
      </c>
    </row>
    <row r="102" spans="1:6" ht="136.5" customHeight="1" x14ac:dyDescent="0.25">
      <c r="A102" s="11" t="s">
        <v>99</v>
      </c>
      <c r="B102" s="12" t="s">
        <v>100</v>
      </c>
      <c r="C102" s="11"/>
      <c r="D102" s="27" t="s">
        <v>133</v>
      </c>
      <c r="E102" s="27" t="s">
        <v>134</v>
      </c>
      <c r="F102" s="27" t="s">
        <v>135</v>
      </c>
    </row>
    <row r="106" spans="1:6" s="39" customFormat="1" ht="32.25" customHeight="1" x14ac:dyDescent="0.25">
      <c r="A106" s="58"/>
      <c r="B106" s="58"/>
      <c r="C106" s="58"/>
      <c r="D106" s="58"/>
    </row>
    <row r="107" spans="1:6" s="39" customFormat="1" ht="43.5" customHeight="1" x14ac:dyDescent="0.25">
      <c r="A107" s="58"/>
      <c r="B107" s="58"/>
      <c r="C107" s="58"/>
      <c r="D107" s="58"/>
    </row>
    <row r="108" spans="1:6" s="39" customFormat="1" ht="10.5" customHeight="1" x14ac:dyDescent="0.25">
      <c r="A108" s="58"/>
      <c r="B108" s="58"/>
      <c r="C108" s="58"/>
      <c r="D108" s="58"/>
    </row>
    <row r="109" spans="1:6" s="39" customFormat="1" ht="82.5" customHeight="1" x14ac:dyDescent="0.25">
      <c r="A109" s="58"/>
      <c r="B109" s="58"/>
      <c r="C109" s="58"/>
      <c r="D109" s="58"/>
    </row>
  </sheetData>
  <mergeCells count="6">
    <mergeCell ref="A109:D109"/>
    <mergeCell ref="A6:F6"/>
    <mergeCell ref="E2:F2"/>
    <mergeCell ref="A106:D106"/>
    <mergeCell ref="A107:D107"/>
    <mergeCell ref="A108:D108"/>
  </mergeCells>
  <printOptions horizontalCentered="1"/>
  <pageMargins left="0.19685039370078741" right="0.31496062992125984" top="0.19685039370078741" bottom="0.19685039370078741" header="0.19685039370078741" footer="0.19685039370078741"/>
  <pageSetup paperSize="8" scale="58" fitToHeight="2" orientation="portrait" r:id="rId1"/>
  <headerFooter alignWithMargins="0"/>
  <rowBreaks count="1" manualBreakCount="1">
    <brk id="7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zoomScale="60" zoomScaleNormal="60" zoomScaleSheetLayoutView="70" workbookViewId="0">
      <pane xSplit="2" ySplit="10" topLeftCell="C11" activePane="bottomRight" state="frozen"/>
      <selection activeCell="E2" sqref="E2:G2"/>
      <selection pane="topRight" activeCell="E2" sqref="E2:G2"/>
      <selection pane="bottomLeft" activeCell="E2" sqref="E2:G2"/>
      <selection pane="bottomRight" activeCell="I16" sqref="I16"/>
    </sheetView>
  </sheetViews>
  <sheetFormatPr defaultRowHeight="18.75" x14ac:dyDescent="0.25"/>
  <cols>
    <col min="1" max="1" width="7.7109375" style="7" customWidth="1"/>
    <col min="2" max="2" width="55.42578125" style="7" customWidth="1"/>
    <col min="3" max="3" width="19.7109375" style="7" customWidth="1"/>
    <col min="4" max="5" width="17.140625" style="7" customWidth="1"/>
    <col min="6" max="9" width="18.85546875" style="7" customWidth="1"/>
    <col min="10" max="10" width="9.140625" style="7"/>
    <col min="11" max="11" width="8.85546875" style="7" customWidth="1"/>
    <col min="12" max="252" width="9.140625" style="7"/>
    <col min="253" max="253" width="7.7109375" style="7" customWidth="1"/>
    <col min="254" max="254" width="45" style="7" customWidth="1"/>
    <col min="255" max="255" width="17" style="7" customWidth="1"/>
    <col min="256" max="261" width="9.7109375" style="7" customWidth="1"/>
    <col min="262" max="508" width="9.140625" style="7"/>
    <col min="509" max="509" width="7.7109375" style="7" customWidth="1"/>
    <col min="510" max="510" width="45" style="7" customWidth="1"/>
    <col min="511" max="511" width="17" style="7" customWidth="1"/>
    <col min="512" max="517" width="9.7109375" style="7" customWidth="1"/>
    <col min="518" max="764" width="9.140625" style="7"/>
    <col min="765" max="765" width="7.7109375" style="7" customWidth="1"/>
    <col min="766" max="766" width="45" style="7" customWidth="1"/>
    <col min="767" max="767" width="17" style="7" customWidth="1"/>
    <col min="768" max="773" width="9.7109375" style="7" customWidth="1"/>
    <col min="774" max="1020" width="9.140625" style="7"/>
    <col min="1021" max="1021" width="7.7109375" style="7" customWidth="1"/>
    <col min="1022" max="1022" width="45" style="7" customWidth="1"/>
    <col min="1023" max="1023" width="17" style="7" customWidth="1"/>
    <col min="1024" max="1029" width="9.7109375" style="7" customWidth="1"/>
    <col min="1030" max="1276" width="9.140625" style="7"/>
    <col min="1277" max="1277" width="7.7109375" style="7" customWidth="1"/>
    <col min="1278" max="1278" width="45" style="7" customWidth="1"/>
    <col min="1279" max="1279" width="17" style="7" customWidth="1"/>
    <col min="1280" max="1285" width="9.7109375" style="7" customWidth="1"/>
    <col min="1286" max="1532" width="9.140625" style="7"/>
    <col min="1533" max="1533" width="7.7109375" style="7" customWidth="1"/>
    <col min="1534" max="1534" width="45" style="7" customWidth="1"/>
    <col min="1535" max="1535" width="17" style="7" customWidth="1"/>
    <col min="1536" max="1541" width="9.7109375" style="7" customWidth="1"/>
    <col min="1542" max="1788" width="9.140625" style="7"/>
    <col min="1789" max="1789" width="7.7109375" style="7" customWidth="1"/>
    <col min="1790" max="1790" width="45" style="7" customWidth="1"/>
    <col min="1791" max="1791" width="17" style="7" customWidth="1"/>
    <col min="1792" max="1797" width="9.7109375" style="7" customWidth="1"/>
    <col min="1798" max="2044" width="9.140625" style="7"/>
    <col min="2045" max="2045" width="7.7109375" style="7" customWidth="1"/>
    <col min="2046" max="2046" width="45" style="7" customWidth="1"/>
    <col min="2047" max="2047" width="17" style="7" customWidth="1"/>
    <col min="2048" max="2053" width="9.7109375" style="7" customWidth="1"/>
    <col min="2054" max="2300" width="9.140625" style="7"/>
    <col min="2301" max="2301" width="7.7109375" style="7" customWidth="1"/>
    <col min="2302" max="2302" width="45" style="7" customWidth="1"/>
    <col min="2303" max="2303" width="17" style="7" customWidth="1"/>
    <col min="2304" max="2309" width="9.7109375" style="7" customWidth="1"/>
    <col min="2310" max="2556" width="9.140625" style="7"/>
    <col min="2557" max="2557" width="7.7109375" style="7" customWidth="1"/>
    <col min="2558" max="2558" width="45" style="7" customWidth="1"/>
    <col min="2559" max="2559" width="17" style="7" customWidth="1"/>
    <col min="2560" max="2565" width="9.7109375" style="7" customWidth="1"/>
    <col min="2566" max="2812" width="9.140625" style="7"/>
    <col min="2813" max="2813" width="7.7109375" style="7" customWidth="1"/>
    <col min="2814" max="2814" width="45" style="7" customWidth="1"/>
    <col min="2815" max="2815" width="17" style="7" customWidth="1"/>
    <col min="2816" max="2821" width="9.7109375" style="7" customWidth="1"/>
    <col min="2822" max="3068" width="9.140625" style="7"/>
    <col min="3069" max="3069" width="7.7109375" style="7" customWidth="1"/>
    <col min="3070" max="3070" width="45" style="7" customWidth="1"/>
    <col min="3071" max="3071" width="17" style="7" customWidth="1"/>
    <col min="3072" max="3077" width="9.7109375" style="7" customWidth="1"/>
    <col min="3078" max="3324" width="9.140625" style="7"/>
    <col min="3325" max="3325" width="7.7109375" style="7" customWidth="1"/>
    <col min="3326" max="3326" width="45" style="7" customWidth="1"/>
    <col min="3327" max="3327" width="17" style="7" customWidth="1"/>
    <col min="3328" max="3333" width="9.7109375" style="7" customWidth="1"/>
    <col min="3334" max="3580" width="9.140625" style="7"/>
    <col min="3581" max="3581" width="7.7109375" style="7" customWidth="1"/>
    <col min="3582" max="3582" width="45" style="7" customWidth="1"/>
    <col min="3583" max="3583" width="17" style="7" customWidth="1"/>
    <col min="3584" max="3589" width="9.7109375" style="7" customWidth="1"/>
    <col min="3590" max="3836" width="9.140625" style="7"/>
    <col min="3837" max="3837" width="7.7109375" style="7" customWidth="1"/>
    <col min="3838" max="3838" width="45" style="7" customWidth="1"/>
    <col min="3839" max="3839" width="17" style="7" customWidth="1"/>
    <col min="3840" max="3845" width="9.7109375" style="7" customWidth="1"/>
    <col min="3846" max="4092" width="9.140625" style="7"/>
    <col min="4093" max="4093" width="7.7109375" style="7" customWidth="1"/>
    <col min="4094" max="4094" width="45" style="7" customWidth="1"/>
    <col min="4095" max="4095" width="17" style="7" customWidth="1"/>
    <col min="4096" max="4101" width="9.7109375" style="7" customWidth="1"/>
    <col min="4102" max="4348" width="9.140625" style="7"/>
    <col min="4349" max="4349" width="7.7109375" style="7" customWidth="1"/>
    <col min="4350" max="4350" width="45" style="7" customWidth="1"/>
    <col min="4351" max="4351" width="17" style="7" customWidth="1"/>
    <col min="4352" max="4357" width="9.7109375" style="7" customWidth="1"/>
    <col min="4358" max="4604" width="9.140625" style="7"/>
    <col min="4605" max="4605" width="7.7109375" style="7" customWidth="1"/>
    <col min="4606" max="4606" width="45" style="7" customWidth="1"/>
    <col min="4607" max="4607" width="17" style="7" customWidth="1"/>
    <col min="4608" max="4613" width="9.7109375" style="7" customWidth="1"/>
    <col min="4614" max="4860" width="9.140625" style="7"/>
    <col min="4861" max="4861" width="7.7109375" style="7" customWidth="1"/>
    <col min="4862" max="4862" width="45" style="7" customWidth="1"/>
    <col min="4863" max="4863" width="17" style="7" customWidth="1"/>
    <col min="4864" max="4869" width="9.7109375" style="7" customWidth="1"/>
    <col min="4870" max="5116" width="9.140625" style="7"/>
    <col min="5117" max="5117" width="7.7109375" style="7" customWidth="1"/>
    <col min="5118" max="5118" width="45" style="7" customWidth="1"/>
    <col min="5119" max="5119" width="17" style="7" customWidth="1"/>
    <col min="5120" max="5125" width="9.7109375" style="7" customWidth="1"/>
    <col min="5126" max="5372" width="9.140625" style="7"/>
    <col min="5373" max="5373" width="7.7109375" style="7" customWidth="1"/>
    <col min="5374" max="5374" width="45" style="7" customWidth="1"/>
    <col min="5375" max="5375" width="17" style="7" customWidth="1"/>
    <col min="5376" max="5381" width="9.7109375" style="7" customWidth="1"/>
    <col min="5382" max="5628" width="9.140625" style="7"/>
    <col min="5629" max="5629" width="7.7109375" style="7" customWidth="1"/>
    <col min="5630" max="5630" width="45" style="7" customWidth="1"/>
    <col min="5631" max="5631" width="17" style="7" customWidth="1"/>
    <col min="5632" max="5637" width="9.7109375" style="7" customWidth="1"/>
    <col min="5638" max="5884" width="9.140625" style="7"/>
    <col min="5885" max="5885" width="7.7109375" style="7" customWidth="1"/>
    <col min="5886" max="5886" width="45" style="7" customWidth="1"/>
    <col min="5887" max="5887" width="17" style="7" customWidth="1"/>
    <col min="5888" max="5893" width="9.7109375" style="7" customWidth="1"/>
    <col min="5894" max="6140" width="9.140625" style="7"/>
    <col min="6141" max="6141" width="7.7109375" style="7" customWidth="1"/>
    <col min="6142" max="6142" width="45" style="7" customWidth="1"/>
    <col min="6143" max="6143" width="17" style="7" customWidth="1"/>
    <col min="6144" max="6149" width="9.7109375" style="7" customWidth="1"/>
    <col min="6150" max="6396" width="9.140625" style="7"/>
    <col min="6397" max="6397" width="7.7109375" style="7" customWidth="1"/>
    <col min="6398" max="6398" width="45" style="7" customWidth="1"/>
    <col min="6399" max="6399" width="17" style="7" customWidth="1"/>
    <col min="6400" max="6405" width="9.7109375" style="7" customWidth="1"/>
    <col min="6406" max="6652" width="9.140625" style="7"/>
    <col min="6653" max="6653" width="7.7109375" style="7" customWidth="1"/>
    <col min="6654" max="6654" width="45" style="7" customWidth="1"/>
    <col min="6655" max="6655" width="17" style="7" customWidth="1"/>
    <col min="6656" max="6661" width="9.7109375" style="7" customWidth="1"/>
    <col min="6662" max="6908" width="9.140625" style="7"/>
    <col min="6909" max="6909" width="7.7109375" style="7" customWidth="1"/>
    <col min="6910" max="6910" width="45" style="7" customWidth="1"/>
    <col min="6911" max="6911" width="17" style="7" customWidth="1"/>
    <col min="6912" max="6917" width="9.7109375" style="7" customWidth="1"/>
    <col min="6918" max="7164" width="9.140625" style="7"/>
    <col min="7165" max="7165" width="7.7109375" style="7" customWidth="1"/>
    <col min="7166" max="7166" width="45" style="7" customWidth="1"/>
    <col min="7167" max="7167" width="17" style="7" customWidth="1"/>
    <col min="7168" max="7173" width="9.7109375" style="7" customWidth="1"/>
    <col min="7174" max="7420" width="9.140625" style="7"/>
    <col min="7421" max="7421" width="7.7109375" style="7" customWidth="1"/>
    <col min="7422" max="7422" width="45" style="7" customWidth="1"/>
    <col min="7423" max="7423" width="17" style="7" customWidth="1"/>
    <col min="7424" max="7429" width="9.7109375" style="7" customWidth="1"/>
    <col min="7430" max="7676" width="9.140625" style="7"/>
    <col min="7677" max="7677" width="7.7109375" style="7" customWidth="1"/>
    <col min="7678" max="7678" width="45" style="7" customWidth="1"/>
    <col min="7679" max="7679" width="17" style="7" customWidth="1"/>
    <col min="7680" max="7685" width="9.7109375" style="7" customWidth="1"/>
    <col min="7686" max="7932" width="9.140625" style="7"/>
    <col min="7933" max="7933" width="7.7109375" style="7" customWidth="1"/>
    <col min="7934" max="7934" width="45" style="7" customWidth="1"/>
    <col min="7935" max="7935" width="17" style="7" customWidth="1"/>
    <col min="7936" max="7941" width="9.7109375" style="7" customWidth="1"/>
    <col min="7942" max="8188" width="9.140625" style="7"/>
    <col min="8189" max="8189" width="7.7109375" style="7" customWidth="1"/>
    <col min="8190" max="8190" width="45" style="7" customWidth="1"/>
    <col min="8191" max="8191" width="17" style="7" customWidth="1"/>
    <col min="8192" max="8197" width="9.7109375" style="7" customWidth="1"/>
    <col min="8198" max="8444" width="9.140625" style="7"/>
    <col min="8445" max="8445" width="7.7109375" style="7" customWidth="1"/>
    <col min="8446" max="8446" width="45" style="7" customWidth="1"/>
    <col min="8447" max="8447" width="17" style="7" customWidth="1"/>
    <col min="8448" max="8453" width="9.7109375" style="7" customWidth="1"/>
    <col min="8454" max="8700" width="9.140625" style="7"/>
    <col min="8701" max="8701" width="7.7109375" style="7" customWidth="1"/>
    <col min="8702" max="8702" width="45" style="7" customWidth="1"/>
    <col min="8703" max="8703" width="17" style="7" customWidth="1"/>
    <col min="8704" max="8709" width="9.7109375" style="7" customWidth="1"/>
    <col min="8710" max="8956" width="9.140625" style="7"/>
    <col min="8957" max="8957" width="7.7109375" style="7" customWidth="1"/>
    <col min="8958" max="8958" width="45" style="7" customWidth="1"/>
    <col min="8959" max="8959" width="17" style="7" customWidth="1"/>
    <col min="8960" max="8965" width="9.7109375" style="7" customWidth="1"/>
    <col min="8966" max="9212" width="9.140625" style="7"/>
    <col min="9213" max="9213" width="7.7109375" style="7" customWidth="1"/>
    <col min="9214" max="9214" width="45" style="7" customWidth="1"/>
    <col min="9215" max="9215" width="17" style="7" customWidth="1"/>
    <col min="9216" max="9221" width="9.7109375" style="7" customWidth="1"/>
    <col min="9222" max="9468" width="9.140625" style="7"/>
    <col min="9469" max="9469" width="7.7109375" style="7" customWidth="1"/>
    <col min="9470" max="9470" width="45" style="7" customWidth="1"/>
    <col min="9471" max="9471" width="17" style="7" customWidth="1"/>
    <col min="9472" max="9477" width="9.7109375" style="7" customWidth="1"/>
    <col min="9478" max="9724" width="9.140625" style="7"/>
    <col min="9725" max="9725" width="7.7109375" style="7" customWidth="1"/>
    <col min="9726" max="9726" width="45" style="7" customWidth="1"/>
    <col min="9727" max="9727" width="17" style="7" customWidth="1"/>
    <col min="9728" max="9733" width="9.7109375" style="7" customWidth="1"/>
    <col min="9734" max="9980" width="9.140625" style="7"/>
    <col min="9981" max="9981" width="7.7109375" style="7" customWidth="1"/>
    <col min="9982" max="9982" width="45" style="7" customWidth="1"/>
    <col min="9983" max="9983" width="17" style="7" customWidth="1"/>
    <col min="9984" max="9989" width="9.7109375" style="7" customWidth="1"/>
    <col min="9990" max="10236" width="9.140625" style="7"/>
    <col min="10237" max="10237" width="7.7109375" style="7" customWidth="1"/>
    <col min="10238" max="10238" width="45" style="7" customWidth="1"/>
    <col min="10239" max="10239" width="17" style="7" customWidth="1"/>
    <col min="10240" max="10245" width="9.7109375" style="7" customWidth="1"/>
    <col min="10246" max="10492" width="9.140625" style="7"/>
    <col min="10493" max="10493" width="7.7109375" style="7" customWidth="1"/>
    <col min="10494" max="10494" width="45" style="7" customWidth="1"/>
    <col min="10495" max="10495" width="17" style="7" customWidth="1"/>
    <col min="10496" max="10501" width="9.7109375" style="7" customWidth="1"/>
    <col min="10502" max="10748" width="9.140625" style="7"/>
    <col min="10749" max="10749" width="7.7109375" style="7" customWidth="1"/>
    <col min="10750" max="10750" width="45" style="7" customWidth="1"/>
    <col min="10751" max="10751" width="17" style="7" customWidth="1"/>
    <col min="10752" max="10757" width="9.7109375" style="7" customWidth="1"/>
    <col min="10758" max="11004" width="9.140625" style="7"/>
    <col min="11005" max="11005" width="7.7109375" style="7" customWidth="1"/>
    <col min="11006" max="11006" width="45" style="7" customWidth="1"/>
    <col min="11007" max="11007" width="17" style="7" customWidth="1"/>
    <col min="11008" max="11013" width="9.7109375" style="7" customWidth="1"/>
    <col min="11014" max="11260" width="9.140625" style="7"/>
    <col min="11261" max="11261" width="7.7109375" style="7" customWidth="1"/>
    <col min="11262" max="11262" width="45" style="7" customWidth="1"/>
    <col min="11263" max="11263" width="17" style="7" customWidth="1"/>
    <col min="11264" max="11269" width="9.7109375" style="7" customWidth="1"/>
    <col min="11270" max="11516" width="9.140625" style="7"/>
    <col min="11517" max="11517" width="7.7109375" style="7" customWidth="1"/>
    <col min="11518" max="11518" width="45" style="7" customWidth="1"/>
    <col min="11519" max="11519" width="17" style="7" customWidth="1"/>
    <col min="11520" max="11525" width="9.7109375" style="7" customWidth="1"/>
    <col min="11526" max="11772" width="9.140625" style="7"/>
    <col min="11773" max="11773" width="7.7109375" style="7" customWidth="1"/>
    <col min="11774" max="11774" width="45" style="7" customWidth="1"/>
    <col min="11775" max="11775" width="17" style="7" customWidth="1"/>
    <col min="11776" max="11781" width="9.7109375" style="7" customWidth="1"/>
    <col min="11782" max="12028" width="9.140625" style="7"/>
    <col min="12029" max="12029" width="7.7109375" style="7" customWidth="1"/>
    <col min="12030" max="12030" width="45" style="7" customWidth="1"/>
    <col min="12031" max="12031" width="17" style="7" customWidth="1"/>
    <col min="12032" max="12037" width="9.7109375" style="7" customWidth="1"/>
    <col min="12038" max="12284" width="9.140625" style="7"/>
    <col min="12285" max="12285" width="7.7109375" style="7" customWidth="1"/>
    <col min="12286" max="12286" width="45" style="7" customWidth="1"/>
    <col min="12287" max="12287" width="17" style="7" customWidth="1"/>
    <col min="12288" max="12293" width="9.7109375" style="7" customWidth="1"/>
    <col min="12294" max="12540" width="9.140625" style="7"/>
    <col min="12541" max="12541" width="7.7109375" style="7" customWidth="1"/>
    <col min="12542" max="12542" width="45" style="7" customWidth="1"/>
    <col min="12543" max="12543" width="17" style="7" customWidth="1"/>
    <col min="12544" max="12549" width="9.7109375" style="7" customWidth="1"/>
    <col min="12550" max="12796" width="9.140625" style="7"/>
    <col min="12797" max="12797" width="7.7109375" style="7" customWidth="1"/>
    <col min="12798" max="12798" width="45" style="7" customWidth="1"/>
    <col min="12799" max="12799" width="17" style="7" customWidth="1"/>
    <col min="12800" max="12805" width="9.7109375" style="7" customWidth="1"/>
    <col min="12806" max="13052" width="9.140625" style="7"/>
    <col min="13053" max="13053" width="7.7109375" style="7" customWidth="1"/>
    <col min="13054" max="13054" width="45" style="7" customWidth="1"/>
    <col min="13055" max="13055" width="17" style="7" customWidth="1"/>
    <col min="13056" max="13061" width="9.7109375" style="7" customWidth="1"/>
    <col min="13062" max="13308" width="9.140625" style="7"/>
    <col min="13309" max="13309" width="7.7109375" style="7" customWidth="1"/>
    <col min="13310" max="13310" width="45" style="7" customWidth="1"/>
    <col min="13311" max="13311" width="17" style="7" customWidth="1"/>
    <col min="13312" max="13317" width="9.7109375" style="7" customWidth="1"/>
    <col min="13318" max="13564" width="9.140625" style="7"/>
    <col min="13565" max="13565" width="7.7109375" style="7" customWidth="1"/>
    <col min="13566" max="13566" width="45" style="7" customWidth="1"/>
    <col min="13567" max="13567" width="17" style="7" customWidth="1"/>
    <col min="13568" max="13573" width="9.7109375" style="7" customWidth="1"/>
    <col min="13574" max="13820" width="9.140625" style="7"/>
    <col min="13821" max="13821" width="7.7109375" style="7" customWidth="1"/>
    <col min="13822" max="13822" width="45" style="7" customWidth="1"/>
    <col min="13823" max="13823" width="17" style="7" customWidth="1"/>
    <col min="13824" max="13829" width="9.7109375" style="7" customWidth="1"/>
    <col min="13830" max="14076" width="9.140625" style="7"/>
    <col min="14077" max="14077" width="7.7109375" style="7" customWidth="1"/>
    <col min="14078" max="14078" width="45" style="7" customWidth="1"/>
    <col min="14079" max="14079" width="17" style="7" customWidth="1"/>
    <col min="14080" max="14085" width="9.7109375" style="7" customWidth="1"/>
    <col min="14086" max="14332" width="9.140625" style="7"/>
    <col min="14333" max="14333" width="7.7109375" style="7" customWidth="1"/>
    <col min="14334" max="14334" width="45" style="7" customWidth="1"/>
    <col min="14335" max="14335" width="17" style="7" customWidth="1"/>
    <col min="14336" max="14341" width="9.7109375" style="7" customWidth="1"/>
    <col min="14342" max="14588" width="9.140625" style="7"/>
    <col min="14589" max="14589" width="7.7109375" style="7" customWidth="1"/>
    <col min="14590" max="14590" width="45" style="7" customWidth="1"/>
    <col min="14591" max="14591" width="17" style="7" customWidth="1"/>
    <col min="14592" max="14597" width="9.7109375" style="7" customWidth="1"/>
    <col min="14598" max="14844" width="9.140625" style="7"/>
    <col min="14845" max="14845" width="7.7109375" style="7" customWidth="1"/>
    <col min="14846" max="14846" width="45" style="7" customWidth="1"/>
    <col min="14847" max="14847" width="17" style="7" customWidth="1"/>
    <col min="14848" max="14853" width="9.7109375" style="7" customWidth="1"/>
    <col min="14854" max="15100" width="9.140625" style="7"/>
    <col min="15101" max="15101" width="7.7109375" style="7" customWidth="1"/>
    <col min="15102" max="15102" width="45" style="7" customWidth="1"/>
    <col min="15103" max="15103" width="17" style="7" customWidth="1"/>
    <col min="15104" max="15109" width="9.7109375" style="7" customWidth="1"/>
    <col min="15110" max="15356" width="9.140625" style="7"/>
    <col min="15357" max="15357" width="7.7109375" style="7" customWidth="1"/>
    <col min="15358" max="15358" width="45" style="7" customWidth="1"/>
    <col min="15359" max="15359" width="17" style="7" customWidth="1"/>
    <col min="15360" max="15365" width="9.7109375" style="7" customWidth="1"/>
    <col min="15366" max="15612" width="9.140625" style="7"/>
    <col min="15613" max="15613" width="7.7109375" style="7" customWidth="1"/>
    <col min="15614" max="15614" width="45" style="7" customWidth="1"/>
    <col min="15615" max="15615" width="17" style="7" customWidth="1"/>
    <col min="15616" max="15621" width="9.7109375" style="7" customWidth="1"/>
    <col min="15622" max="15868" width="9.140625" style="7"/>
    <col min="15869" max="15869" width="7.7109375" style="7" customWidth="1"/>
    <col min="15870" max="15870" width="45" style="7" customWidth="1"/>
    <col min="15871" max="15871" width="17" style="7" customWidth="1"/>
    <col min="15872" max="15877" width="9.7109375" style="7" customWidth="1"/>
    <col min="15878" max="16124" width="9.140625" style="7"/>
    <col min="16125" max="16125" width="7.7109375" style="7" customWidth="1"/>
    <col min="16126" max="16126" width="45" style="7" customWidth="1"/>
    <col min="16127" max="16127" width="17" style="7" customWidth="1"/>
    <col min="16128" max="16133" width="9.7109375" style="7" customWidth="1"/>
    <col min="16134" max="16384" width="9.140625" style="7"/>
  </cols>
  <sheetData>
    <row r="1" spans="1:11" ht="42" customHeight="1" x14ac:dyDescent="0.25">
      <c r="F1" s="38"/>
      <c r="G1" s="38"/>
      <c r="I1" s="41"/>
    </row>
    <row r="2" spans="1:11" ht="89.25" customHeight="1" x14ac:dyDescent="0.25">
      <c r="G2" s="61" t="s">
        <v>111</v>
      </c>
      <c r="H2" s="61"/>
      <c r="I2" s="61"/>
    </row>
    <row r="6" spans="1:11" ht="26.25" customHeight="1" x14ac:dyDescent="0.25">
      <c r="A6" s="59" t="s">
        <v>113</v>
      </c>
      <c r="B6" s="59"/>
      <c r="C6" s="59"/>
      <c r="D6" s="59"/>
      <c r="E6" s="59"/>
      <c r="F6" s="59"/>
      <c r="G6" s="59"/>
      <c r="H6" s="59"/>
      <c r="I6" s="59"/>
    </row>
    <row r="9" spans="1:11" s="6" customFormat="1" ht="67.5" customHeight="1" x14ac:dyDescent="0.25">
      <c r="A9" s="62" t="s">
        <v>15</v>
      </c>
      <c r="B9" s="62" t="s">
        <v>16</v>
      </c>
      <c r="C9" s="62" t="s">
        <v>104</v>
      </c>
      <c r="D9" s="62" t="s">
        <v>130</v>
      </c>
      <c r="E9" s="62"/>
      <c r="F9" s="62" t="s">
        <v>131</v>
      </c>
      <c r="G9" s="62"/>
      <c r="H9" s="62" t="s">
        <v>132</v>
      </c>
      <c r="I9" s="62"/>
      <c r="K9" s="6" t="s">
        <v>116</v>
      </c>
    </row>
    <row r="10" spans="1:11" ht="51.75" customHeight="1" x14ac:dyDescent="0.25">
      <c r="A10" s="62"/>
      <c r="B10" s="62"/>
      <c r="C10" s="62"/>
      <c r="D10" s="8" t="s">
        <v>42</v>
      </c>
      <c r="E10" s="8" t="s">
        <v>43</v>
      </c>
      <c r="F10" s="31" t="s">
        <v>42</v>
      </c>
      <c r="G10" s="31" t="s">
        <v>43</v>
      </c>
      <c r="H10" s="31" t="s">
        <v>42</v>
      </c>
      <c r="I10" s="31" t="s">
        <v>43</v>
      </c>
    </row>
    <row r="11" spans="1:11" ht="26.1" customHeight="1" x14ac:dyDescent="0.25">
      <c r="A11" s="8" t="s">
        <v>25</v>
      </c>
      <c r="B11" s="9" t="s">
        <v>106</v>
      </c>
      <c r="C11" s="8"/>
      <c r="D11" s="17"/>
      <c r="E11" s="17"/>
      <c r="F11" s="17"/>
      <c r="G11" s="17"/>
      <c r="H11" s="17"/>
      <c r="I11" s="17"/>
    </row>
    <row r="12" spans="1:11" ht="53.25" customHeight="1" x14ac:dyDescent="0.25">
      <c r="A12" s="8" t="s">
        <v>26</v>
      </c>
      <c r="B12" s="9" t="s">
        <v>118</v>
      </c>
      <c r="C12" s="8" t="s">
        <v>105</v>
      </c>
      <c r="D12" s="42">
        <v>0.28073999999999999</v>
      </c>
      <c r="E12" s="17">
        <v>0.29814000000000002</v>
      </c>
      <c r="F12" s="42">
        <v>0.29814000000000002</v>
      </c>
      <c r="G12" s="17">
        <v>0.32795000000000002</v>
      </c>
      <c r="H12" s="45">
        <v>0.35747000000000001</v>
      </c>
      <c r="I12" s="45">
        <v>0.35747000000000001</v>
      </c>
    </row>
    <row r="13" spans="1:11" ht="81" customHeight="1" x14ac:dyDescent="0.25">
      <c r="A13" s="8" t="s">
        <v>27</v>
      </c>
      <c r="B13" s="9" t="s">
        <v>117</v>
      </c>
      <c r="C13" s="8" t="s">
        <v>105</v>
      </c>
      <c r="D13" s="43">
        <v>0.17080999999999999</v>
      </c>
      <c r="E13" s="43">
        <v>0.30445</v>
      </c>
      <c r="F13" s="42">
        <v>0.30445</v>
      </c>
      <c r="G13" s="17">
        <v>0.21698000000000001</v>
      </c>
      <c r="H13" s="45">
        <v>0.29075000000000001</v>
      </c>
      <c r="I13" s="45">
        <v>0.29075000000000001</v>
      </c>
    </row>
    <row r="14" spans="1:11" ht="42" customHeight="1" x14ac:dyDescent="0.25">
      <c r="A14" s="8" t="s">
        <v>28</v>
      </c>
      <c r="B14" s="9" t="s">
        <v>115</v>
      </c>
      <c r="C14" s="14"/>
      <c r="D14" s="26"/>
      <c r="E14" s="26"/>
      <c r="F14" s="17"/>
      <c r="G14" s="17"/>
      <c r="H14" s="46"/>
      <c r="I14" s="46"/>
    </row>
    <row r="15" spans="1:11" ht="27" customHeight="1" x14ac:dyDescent="0.25">
      <c r="A15" s="8"/>
      <c r="B15" s="9" t="s">
        <v>107</v>
      </c>
      <c r="C15" s="14" t="s">
        <v>105</v>
      </c>
      <c r="D15" s="32">
        <v>0.46636</v>
      </c>
      <c r="E15" s="32">
        <v>0.52698999999999996</v>
      </c>
      <c r="F15" s="32">
        <v>0.52698999999999996</v>
      </c>
      <c r="G15" s="32">
        <v>0.64029000000000003</v>
      </c>
      <c r="H15" s="47">
        <v>0.81957000000000002</v>
      </c>
      <c r="I15" s="47">
        <v>0.81957000000000002</v>
      </c>
    </row>
    <row r="16" spans="1:11" ht="27" customHeight="1" x14ac:dyDescent="0.25">
      <c r="A16" s="8"/>
      <c r="B16" s="9" t="s">
        <v>71</v>
      </c>
      <c r="C16" s="14" t="s">
        <v>105</v>
      </c>
      <c r="D16" s="32">
        <v>0.30492999999999998</v>
      </c>
      <c r="E16" s="45">
        <v>0.35398000000000002</v>
      </c>
      <c r="F16" s="45">
        <v>0.35398000000000002</v>
      </c>
      <c r="G16" s="45">
        <v>0.43398999999999999</v>
      </c>
      <c r="H16" s="45">
        <v>0.56679000000000002</v>
      </c>
      <c r="I16" s="45">
        <v>0.56679000000000002</v>
      </c>
    </row>
    <row r="17" spans="1:9" ht="27" customHeight="1" x14ac:dyDescent="0.25">
      <c r="A17" s="8"/>
      <c r="B17" s="9" t="s">
        <v>72</v>
      </c>
      <c r="C17" s="14" t="s">
        <v>105</v>
      </c>
      <c r="D17" s="44">
        <v>0.15909999999999999</v>
      </c>
      <c r="E17" s="45">
        <v>0.18615000000000001</v>
      </c>
      <c r="F17" s="45">
        <v>0.18615000000000001</v>
      </c>
      <c r="G17" s="45">
        <v>0.22524</v>
      </c>
      <c r="H17" s="45">
        <v>0.28831000000000001</v>
      </c>
      <c r="I17" s="45">
        <v>0.28831000000000001</v>
      </c>
    </row>
    <row r="18" spans="1:9" ht="28.5" customHeight="1" x14ac:dyDescent="0.25"/>
    <row r="19" spans="1:9" x14ac:dyDescent="0.25">
      <c r="A19" s="34"/>
      <c r="B19" s="34"/>
    </row>
    <row r="20" spans="1:9" s="39" customFormat="1" ht="32.25" customHeight="1" x14ac:dyDescent="0.25">
      <c r="A20" s="58"/>
      <c r="B20" s="58"/>
      <c r="C20" s="58"/>
      <c r="D20" s="58"/>
    </row>
    <row r="21" spans="1:9" s="39" customFormat="1" ht="43.5" customHeight="1" x14ac:dyDescent="0.25">
      <c r="A21" s="58"/>
      <c r="B21" s="58"/>
      <c r="C21" s="58"/>
      <c r="D21" s="58"/>
    </row>
    <row r="22" spans="1:9" s="39" customFormat="1" ht="10.5" customHeight="1" x14ac:dyDescent="0.25">
      <c r="A22" s="58"/>
      <c r="B22" s="58"/>
      <c r="C22" s="58"/>
      <c r="D22" s="58"/>
    </row>
    <row r="23" spans="1:9" s="39" customFormat="1" ht="82.5" customHeight="1" x14ac:dyDescent="0.25">
      <c r="A23" s="58"/>
      <c r="B23" s="58"/>
      <c r="C23" s="58"/>
      <c r="D23" s="58"/>
    </row>
  </sheetData>
  <mergeCells count="12">
    <mergeCell ref="A23:D23"/>
    <mergeCell ref="G2:I2"/>
    <mergeCell ref="A20:D20"/>
    <mergeCell ref="A21:D21"/>
    <mergeCell ref="A22:D22"/>
    <mergeCell ref="A6:I6"/>
    <mergeCell ref="A9:A10"/>
    <mergeCell ref="B9:B10"/>
    <mergeCell ref="C9:C10"/>
    <mergeCell ref="D9:E9"/>
    <mergeCell ref="F9:G9"/>
    <mergeCell ref="H9:I9"/>
  </mergeCells>
  <printOptions horizontalCentered="1"/>
  <pageMargins left="0.39370078740157483" right="0.31496062992125984" top="0.39370078740157483" bottom="0.19685039370078741" header="0.19685039370078741" footer="0.19685039370078741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раздел 1</vt:lpstr>
      <vt:lpstr>раздел 2</vt:lpstr>
      <vt:lpstr>раздел 3</vt:lpstr>
      <vt:lpstr>'раздел 2'!TABLE</vt:lpstr>
      <vt:lpstr>'раздел 3'!TABLE</vt:lpstr>
      <vt:lpstr>'раздел 2'!Заголовки_для_печати</vt:lpstr>
      <vt:lpstr>'раздел 3'!Заголовки_для_печати</vt:lpstr>
      <vt:lpstr>'раздел 1'!Область_печати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2022-10-12T05:36:16Z</dcterms:modified>
</cp:coreProperties>
</file>